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r22101362\Desktop\"/>
    </mc:Choice>
  </mc:AlternateContent>
  <xr:revisionPtr revIDLastSave="0" documentId="8_{B6937D17-DDDB-4855-A3B8-C981BA0C0EF1}" xr6:coauthVersionLast="47" xr6:coauthVersionMax="47" xr10:uidLastSave="{00000000-0000-0000-0000-000000000000}"/>
  <bookViews>
    <workbookView xWindow="-108" yWindow="-108" windowWidth="23256" windowHeight="12456" tabRatio="921" xr2:uid="{00000000-000D-0000-FFFF-FFFF00000000}"/>
  </bookViews>
  <sheets>
    <sheet name="表紙" sheetId="2" r:id="rId1"/>
    <sheet name="変更可能機能一覧" sheetId="18" r:id="rId2"/>
    <sheet name="管理アカウント(メールアドレス)変更" sheetId="32" r:id="rId3"/>
    <sheet name="住所変更" sheetId="36" r:id="rId4"/>
    <sheet name="Addressing &amp; VLANs" sheetId="3" r:id="rId5"/>
    <sheet name="Wireless settings" sheetId="30" r:id="rId6"/>
    <sheet name="DHCP" sheetId="25" r:id="rId7"/>
    <sheet name="ポート設定" sheetId="33" r:id="rId8"/>
    <sheet name="Firewall - レイヤ３" sheetId="6" r:id="rId9"/>
    <sheet name="Firewall - レイヤ７" sheetId="21" r:id="rId10"/>
    <sheet name="Site-to-site VPN" sheetId="31" r:id="rId11"/>
    <sheet name="Client VPN" sheetId="8" r:id="rId12"/>
    <sheet name="Threat protection" sheetId="26" r:id="rId13"/>
    <sheet name="Threat protection(追加分)" sheetId="37" r:id="rId14"/>
    <sheet name="Content filtering-Category_o17" sheetId="34" r:id="rId15"/>
    <sheet name="Content filtering-Category_u16" sheetId="27" r:id="rId16"/>
    <sheet name="FWバージョン確認手順" sheetId="35" r:id="rId17"/>
    <sheet name="Content filtering -URL blocking" sheetId="29" r:id="rId18"/>
    <sheet name="Gereral" sheetId="14" r:id="rId19"/>
  </sheets>
  <definedNames>
    <definedName name="_xlnm.Print_Area" localSheetId="4">'Addressing &amp; VLANs'!$A$1:$Y$22</definedName>
    <definedName name="_xlnm.Print_Area" localSheetId="11">'Client VPN'!$A$1:$P$12</definedName>
    <definedName name="_xlnm.Print_Area" localSheetId="17">'Content filtering -URL blocking'!$A$1:$Y$19</definedName>
    <definedName name="_xlnm.Print_Area" localSheetId="14">'Content filtering-Category_o17'!$A$1:$H$137</definedName>
    <definedName name="_xlnm.Print_Area" localSheetId="15">'Content filtering-Category_u16'!$A$1:$H$89</definedName>
    <definedName name="_xlnm.Print_Area" localSheetId="6">DHCP!$A$1:$AA$21</definedName>
    <definedName name="_xlnm.Print_Area" localSheetId="8">'Firewall - レイヤ３'!$A$1:$AD$29</definedName>
    <definedName name="_xlnm.Print_Area" localSheetId="9">'Firewall - レイヤ７'!$A$1:$O$233</definedName>
    <definedName name="_xlnm.Print_Area" localSheetId="18">Gereral!$A$1:$U$9</definedName>
    <definedName name="_xlnm.Print_Area" localSheetId="10">'Site-to-site VPN'!$A$1:$AY$43</definedName>
    <definedName name="_xlnm.Print_Area" localSheetId="12">'Threat protection'!$A$1:$V$25</definedName>
    <definedName name="_xlnm.Print_Area" localSheetId="13">'Threat protection(追加分)'!$A$1:$V$64</definedName>
    <definedName name="_xlnm.Print_Area" localSheetId="5">'Wireless settings'!$A$1:$U$39</definedName>
    <definedName name="_xlnm.Print_Area" localSheetId="2">'管理アカウント(メールアドレス)変更'!$A$1:$O$13</definedName>
    <definedName name="_xlnm.Print_Area" localSheetId="0">表紙!$A$1:$I$21</definedName>
    <definedName name="_xlnm.Print_Area" localSheetId="1">変更可能機能一覧!$A$1:$D$21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18" l="1" a="1"/>
  <c r="D12" i="18" s="1"/>
  <c r="D10" i="18" l="1" a="1"/>
  <c r="D10" i="18" s="1"/>
  <c r="D16" i="18" l="1"/>
  <c r="D7" i="18" a="1"/>
  <c r="D7" i="18" s="1"/>
  <c r="D6" i="18" l="1"/>
  <c r="D9" i="18" l="1"/>
  <c r="D17" i="18" l="1"/>
  <c r="AL12" i="18" a="1"/>
  <c r="AL12" i="18" s="1"/>
  <c r="D11" i="18"/>
  <c r="AM12" i="18" l="1" a="1"/>
  <c r="AM12" i="18" s="1"/>
  <c r="D13" i="18"/>
  <c r="D14" i="18" l="1"/>
  <c r="Z8" i="18" a="1"/>
  <c r="Z8" i="18" s="1"/>
  <c r="Y8" i="18"/>
  <c r="D8" i="18" l="1"/>
  <c r="D18" i="18"/>
  <c r="D15" i="18" l="1"/>
  <c r="D20" i="18" a="1"/>
  <c r="D20" i="18" s="1"/>
  <c r="D19" i="18" a="1"/>
  <c r="D19" i="18" s="1"/>
  <c r="D5" i="18" l="1" a="1"/>
  <c r="D5"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<sst xmlns="http://schemas.openxmlformats.org/spreadsheetml/2006/main" count="4355" uniqueCount="1974">
  <si>
    <t>リモートネットワークサービス／Merakiスマートサービス</t>
    <phoneticPr fontId="84"/>
  </si>
  <si>
    <t>Meraki 設定変更依頼シート（MXシリーズ、Zシリーズ用）</t>
    <rPh sb="7" eb="9">
      <t>セッテイ</t>
    </rPh>
    <rPh sb="9" eb="11">
      <t>ヘンコウ</t>
    </rPh>
    <rPh sb="11" eb="13">
      <t>イライ</t>
    </rPh>
    <rPh sb="29" eb="30">
      <t>ヨウ</t>
    </rPh>
    <phoneticPr fontId="84"/>
  </si>
  <si>
    <t>お客様名</t>
    <rPh sb="1" eb="3">
      <t>キャクサマ</t>
    </rPh>
    <rPh sb="3" eb="4">
      <t>メイ</t>
    </rPh>
    <phoneticPr fontId="16"/>
  </si>
  <si>
    <t>機種名</t>
    <rPh sb="0" eb="3">
      <t>キシュメイ</t>
    </rPh>
    <phoneticPr fontId="16"/>
  </si>
  <si>
    <t>プラン</t>
  </si>
  <si>
    <t>オプション</t>
  </si>
  <si>
    <t>e-Mail アドレス</t>
    <phoneticPr fontId="84"/>
  </si>
  <si>
    <t>＊ルータープランはセキュリティフィルタリング、コンテンツフィルタリングの設定はございません。</t>
    <rPh sb="36" eb="38">
      <t>セッテイ</t>
    </rPh>
    <phoneticPr fontId="16"/>
  </si>
  <si>
    <t>＊Wireless settings の設定は「スタンダードモデルUW、RW」のみで設定が可能です。</t>
    <rPh sb="20" eb="22">
      <t>セッテイ</t>
    </rPh>
    <rPh sb="42" eb="44">
      <t>セッテイ</t>
    </rPh>
    <rPh sb="45" eb="47">
      <t>カノウ</t>
    </rPh>
    <phoneticPr fontId="16"/>
  </si>
  <si>
    <t>＊インターネットから内部ネットワークへのポート開放設定は、別紙「MXシリーズ/Zシリーズに関するポート解放設定シート」(※)にてご依頼ください</t>
    <rPh sb="10" eb="12">
      <t>ナイブ</t>
    </rPh>
    <rPh sb="23" eb="25">
      <t>カイホウ</t>
    </rPh>
    <rPh sb="25" eb="27">
      <t>セッテイ</t>
    </rPh>
    <rPh sb="29" eb="31">
      <t>ベッシ</t>
    </rPh>
    <rPh sb="65" eb="67">
      <t>イライ</t>
    </rPh>
    <phoneticPr fontId="16"/>
  </si>
  <si>
    <t>(※)   https://itkeeper.ricoh.co.jp/isp2/rns/post_122.html　 よりダウンロードが可能です</t>
    <rPh sb="68" eb="70">
      <t>カノウ</t>
    </rPh>
    <phoneticPr fontId="84"/>
  </si>
  <si>
    <t>変更可能機能一覧</t>
    <rPh sb="0" eb="2">
      <t>ヘンコウ</t>
    </rPh>
    <rPh sb="2" eb="4">
      <t>カノウ</t>
    </rPh>
    <rPh sb="4" eb="6">
      <t>キノウ</t>
    </rPh>
    <rPh sb="6" eb="8">
      <t>イチラン</t>
    </rPh>
    <phoneticPr fontId="103"/>
  </si>
  <si>
    <t>機能</t>
    <rPh sb="0" eb="2">
      <t>キノウ</t>
    </rPh>
    <phoneticPr fontId="103"/>
  </si>
  <si>
    <t>シートへのリンク</t>
    <phoneticPr fontId="103"/>
  </si>
  <si>
    <t>管理アカウント(メールアドレス)変更</t>
    <rPh sb="0" eb="2">
      <t>カンリ</t>
    </rPh>
    <rPh sb="16" eb="18">
      <t>ヘンコウ</t>
    </rPh>
    <phoneticPr fontId="107"/>
  </si>
  <si>
    <t>管理アカウント(メールアドレス)変更</t>
    <phoneticPr fontId="107"/>
  </si>
  <si>
    <t>Addressing &amp; VLANs</t>
  </si>
  <si>
    <t>Wireless settings</t>
  </si>
  <si>
    <t>DHCP</t>
  </si>
  <si>
    <t xml:space="preserve">DHCP </t>
  </si>
  <si>
    <t>Firewall-レイヤ3</t>
  </si>
  <si>
    <t>Firewall - レイヤ３</t>
  </si>
  <si>
    <t>Firewall-レイヤ７</t>
  </si>
  <si>
    <t>Firewall - レイヤ７</t>
  </si>
  <si>
    <t>Site-to-site VPN</t>
    <phoneticPr fontId="107"/>
  </si>
  <si>
    <t>Client VPN</t>
  </si>
  <si>
    <t>Threat protection</t>
    <phoneticPr fontId="107"/>
  </si>
  <si>
    <t>Content filtering -URL blocking</t>
    <phoneticPr fontId="107"/>
  </si>
  <si>
    <t>管理者アカウント(メールアドレス)変更</t>
    <rPh sb="0" eb="3">
      <t>カンリシャ</t>
    </rPh>
    <rPh sb="17" eb="19">
      <t>ヘンコウ</t>
    </rPh>
    <phoneticPr fontId="107"/>
  </si>
  <si>
    <t>・削除する管理ユーザアカウント(メールアドレス)と、代わりに追加する管理ユーザアカウント(メールアドレス)を記入願います</t>
    <rPh sb="1" eb="2">
      <t>サクジョ</t>
    </rPh>
    <rPh sb="5" eb="7">
      <t>カンリ</t>
    </rPh>
    <rPh sb="26" eb="27">
      <t>カ</t>
    </rPh>
    <rPh sb="30" eb="32">
      <t>ツイカ</t>
    </rPh>
    <rPh sb="34" eb="36">
      <t>カンリ</t>
    </rPh>
    <rPh sb="54" eb="56">
      <t>キニュウ</t>
    </rPh>
    <rPh sb="56" eb="57">
      <t>ネガ</t>
    </rPh>
    <phoneticPr fontId="16"/>
  </si>
  <si>
    <t>機能一覧シートへ戻る</t>
    <rPh sb="0" eb="2">
      <t>キノウ</t>
    </rPh>
    <rPh sb="2" eb="4">
      <t>イチラン</t>
    </rPh>
    <rPh sb="8" eb="9">
      <t>モド</t>
    </rPh>
    <phoneticPr fontId="84"/>
  </si>
  <si>
    <t>・名前の変更は実施しません</t>
    <rPh sb="1" eb="2">
      <t>ナマエ</t>
    </rPh>
    <rPh sb="3" eb="5">
      <t>ヘンコウ</t>
    </rPh>
    <rPh sb="6" eb="8">
      <t>ジッシ</t>
    </rPh>
    <phoneticPr fontId="107"/>
  </si>
  <si>
    <t>・登録可能な管理ユーザアカウントは1つのみとなります</t>
    <rPh sb="1" eb="3">
      <t>トウロク</t>
    </rPh>
    <rPh sb="3" eb="5">
      <t>カノウ</t>
    </rPh>
    <rPh sb="6" eb="8">
      <t>カンリ</t>
    </rPh>
    <phoneticPr fontId="107"/>
  </si>
  <si>
    <t>【削除するアカウント】</t>
    <rPh sb="1" eb="3">
      <t>サクジョ</t>
    </rPh>
    <phoneticPr fontId="107"/>
  </si>
  <si>
    <t>対象</t>
    <rPh sb="0" eb="1">
      <t>タイショウ</t>
    </rPh>
    <phoneticPr fontId="84"/>
  </si>
  <si>
    <t>アカウント(メールアドレス)</t>
    <phoneticPr fontId="107"/>
  </si>
  <si>
    <t>備考欄</t>
    <rPh sb="0" eb="3">
      <t>ビコウラン</t>
    </rPh>
    <phoneticPr fontId="107"/>
  </si>
  <si>
    <t>削除するアカウント</t>
    <rPh sb="0" eb="1">
      <t>サクジョ</t>
    </rPh>
    <phoneticPr fontId="84"/>
  </si>
  <si>
    <t>設定変更を実施した時点でアカウントが使用出来なくなりますので、ご注意下さい
設定変更希望日時は設けておりませんので、ご了承願います</t>
    <rPh sb="0" eb="4">
      <t>セッテイヘンコウ</t>
    </rPh>
    <rPh sb="5" eb="7">
      <t>ジッシ</t>
    </rPh>
    <rPh sb="9" eb="11">
      <t>ジテン</t>
    </rPh>
    <rPh sb="18" eb="20">
      <t>シヨウ</t>
    </rPh>
    <rPh sb="20" eb="22">
      <t>デキ</t>
    </rPh>
    <rPh sb="32" eb="34">
      <t>チュウイ</t>
    </rPh>
    <rPh sb="34" eb="35">
      <t>クダ</t>
    </rPh>
    <rPh sb="38" eb="40">
      <t>セッテイ</t>
    </rPh>
    <rPh sb="40" eb="42">
      <t>ヘンコウ</t>
    </rPh>
    <rPh sb="42" eb="44">
      <t>キボウ</t>
    </rPh>
    <rPh sb="44" eb="46">
      <t>ニチジ</t>
    </rPh>
    <rPh sb="47" eb="48">
      <t>モウ</t>
    </rPh>
    <rPh sb="59" eb="61">
      <t>リョウショウ</t>
    </rPh>
    <rPh sb="61" eb="62">
      <t>ネガ</t>
    </rPh>
    <phoneticPr fontId="103"/>
  </si>
  <si>
    <t>【代わりに登録するアカウント】</t>
    <rPh sb="1" eb="2">
      <t>カ</t>
    </rPh>
    <rPh sb="5" eb="7">
      <t>トウロク</t>
    </rPh>
    <phoneticPr fontId="107"/>
  </si>
  <si>
    <t>代わりに登録するアカウント</t>
    <rPh sb="3" eb="5">
      <t>トウロク</t>
    </rPh>
    <phoneticPr fontId="84"/>
  </si>
  <si>
    <t>アカウント登録したメールアドレス宛てに、認証要求のメールが送信されます
メール内に記載されているリンクを24時間以内に開き、パスワード登録を実施し、
アカウントを有効化願います
※設定変更完了後に依頼者様へメールにて作業完了報告を実施します
　 依頼者様は作業完了報告メールを受領しましたたら、アカウント登録で使用した
　 メールアドレスご利用者様へ、上記パスワード設定実施の旨を御伝え下さい</t>
    <rPh sb="5" eb="7">
      <t>トウロク</t>
    </rPh>
    <rPh sb="16" eb="17">
      <t>ア</t>
    </rPh>
    <rPh sb="20" eb="22">
      <t>ニンショウ</t>
    </rPh>
    <rPh sb="22" eb="24">
      <t>ヨウキュウ</t>
    </rPh>
    <rPh sb="29" eb="31">
      <t>ソウシン</t>
    </rPh>
    <rPh sb="39" eb="40">
      <t>ナイ</t>
    </rPh>
    <rPh sb="41" eb="43">
      <t>キサイ</t>
    </rPh>
    <rPh sb="54" eb="56">
      <t>ジカン</t>
    </rPh>
    <rPh sb="56" eb="58">
      <t>イナイ</t>
    </rPh>
    <rPh sb="59" eb="60">
      <t>ヒラ</t>
    </rPh>
    <rPh sb="67" eb="69">
      <t>トウロク</t>
    </rPh>
    <rPh sb="70" eb="72">
      <t>ジッシ</t>
    </rPh>
    <rPh sb="81" eb="84">
      <t>ユウコウカ</t>
    </rPh>
    <rPh sb="84" eb="85">
      <t>ネガ</t>
    </rPh>
    <rPh sb="91" eb="97">
      <t>セッテイヘンコウカンリョウ</t>
    </rPh>
    <rPh sb="97" eb="98">
      <t>アト</t>
    </rPh>
    <rPh sb="99" eb="102">
      <t>イライシャ</t>
    </rPh>
    <rPh sb="102" eb="103">
      <t>サマ</t>
    </rPh>
    <rPh sb="109" eb="111">
      <t>サギョウ</t>
    </rPh>
    <rPh sb="111" eb="113">
      <t>カンリョウ</t>
    </rPh>
    <rPh sb="113" eb="115">
      <t>ホウコク</t>
    </rPh>
    <rPh sb="116" eb="118">
      <t>ジッシ</t>
    </rPh>
    <rPh sb="124" eb="127">
      <t>イライシャ</t>
    </rPh>
    <rPh sb="127" eb="128">
      <t>サマ</t>
    </rPh>
    <rPh sb="129" eb="131">
      <t>サギョウ</t>
    </rPh>
    <rPh sb="131" eb="133">
      <t>カンリョウ</t>
    </rPh>
    <rPh sb="133" eb="135">
      <t>ホウコク</t>
    </rPh>
    <rPh sb="139" eb="141">
      <t>ジュリョウ</t>
    </rPh>
    <rPh sb="153" eb="155">
      <t>トウロク</t>
    </rPh>
    <rPh sb="156" eb="158">
      <t>シヨウ</t>
    </rPh>
    <rPh sb="171" eb="174">
      <t>リヨウシャ</t>
    </rPh>
    <rPh sb="174" eb="175">
      <t>サマ</t>
    </rPh>
    <rPh sb="177" eb="179">
      <t>ジョウキ</t>
    </rPh>
    <rPh sb="184" eb="186">
      <t>セッテイ</t>
    </rPh>
    <rPh sb="186" eb="188">
      <t>ジッシ</t>
    </rPh>
    <rPh sb="189" eb="190">
      <t>ムネ</t>
    </rPh>
    <rPh sb="191" eb="193">
      <t>オツタ</t>
    </rPh>
    <rPh sb="194" eb="195">
      <t>クダ</t>
    </rPh>
    <phoneticPr fontId="103"/>
  </si>
  <si>
    <t>基本設定</t>
  </si>
  <si>
    <t>変更をしたい箇所のみ、チェックボックスを■(有効)にするか、 固有値を記入願います</t>
    <rPh sb="1" eb="3">
      <t>ヘンコウ</t>
    </rPh>
    <rPh sb="6" eb="8">
      <t>カショ</t>
    </rPh>
    <rPh sb="22" eb="24">
      <t>ユウコウ</t>
    </rPh>
    <rPh sb="31" eb="34">
      <t>コユウチ</t>
    </rPh>
    <rPh sb="35" eb="37">
      <t>キニュウ</t>
    </rPh>
    <rPh sb="37" eb="38">
      <t>ネガ</t>
    </rPh>
    <phoneticPr fontId="16"/>
  </si>
  <si>
    <t>IPアドレス設定
(Routes)</t>
  </si>
  <si>
    <t>推奨設定値</t>
  </si>
  <si>
    <t>設定値</t>
  </si>
  <si>
    <t>補足</t>
    <phoneticPr fontId="84"/>
  </si>
  <si>
    <t>IPアドレス/サブネットマスク
(MX IP/Subnet)</t>
  </si>
  <si>
    <t>お客様固有(X.X.X.X/XX)</t>
    <rPh sb="1" eb="3">
      <t>キャクサマ</t>
    </rPh>
    <rPh sb="3" eb="5">
      <t>コユウ</t>
    </rPh>
    <phoneticPr fontId="84"/>
  </si>
  <si>
    <t>静的ルーティング
(Static Routes)</t>
    <phoneticPr fontId="84"/>
  </si>
  <si>
    <t>補足</t>
  </si>
  <si>
    <t>手動設定
(enabled)</t>
    <phoneticPr fontId="84"/>
  </si>
  <si>
    <t>使用しない</t>
  </si>
  <si>
    <t>□</t>
  </si>
  <si>
    <t>使用する
(Add Static Route-Enabled-Yes)</t>
    <phoneticPr fontId="84"/>
  </si>
  <si>
    <t>選択式。
変更する値のチェックボックスを■にして下さい</t>
    <rPh sb="0" eb="2">
      <t>センタク</t>
    </rPh>
    <rPh sb="2" eb="3">
      <t>シキ</t>
    </rPh>
    <rPh sb="5" eb="7">
      <t>ヘンコウ</t>
    </rPh>
    <rPh sb="9" eb="10">
      <t>アタイ</t>
    </rPh>
    <rPh sb="24" eb="25">
      <t>クダ</t>
    </rPh>
    <phoneticPr fontId="103"/>
  </si>
  <si>
    <t>静的ルーティング - 手動設定 で　使用する(Add Static Route-Enabled-Yes)を選択した場合、以下表も記載願います</t>
  </si>
  <si>
    <t>内容</t>
    <rPh sb="0" eb="2">
      <t>ナイヨウ</t>
    </rPh>
    <phoneticPr fontId="84"/>
  </si>
  <si>
    <t>名前
(Name)</t>
  </si>
  <si>
    <t>サブネット
(Subnet)</t>
  </si>
  <si>
    <t>nexthopアドレス
(Next hop IP)</t>
  </si>
  <si>
    <t>静的ルーティング稼働時間
(Active)</t>
    <phoneticPr fontId="84"/>
  </si>
  <si>
    <r>
      <t xml:space="preserve">HOST IP
(Hpst IP to ping)
</t>
    </r>
    <r>
      <rPr>
        <b/>
        <sz val="11"/>
        <color theme="1"/>
        <rFont val="ＭＳ Ｐゴシック"/>
        <family val="3"/>
        <charset val="128"/>
      </rPr>
      <t>※左記項目で「host IPがping応答するまで]を選択した場合のみ記載願います</t>
    </r>
    <rPh sb="27" eb="29">
      <t>サキ</t>
    </rPh>
    <rPh sb="29" eb="31">
      <t>コウモク</t>
    </rPh>
    <rPh sb="63" eb="64">
      <t>ネガ</t>
    </rPh>
    <phoneticPr fontId="84"/>
  </si>
  <si>
    <t>静的ルーティング 1</t>
    <rPh sb="0" eb="2">
      <t>セイテキ</t>
    </rPh>
    <phoneticPr fontId="103"/>
  </si>
  <si>
    <t>静的ルーティング 2</t>
    <rPh sb="0" eb="2">
      <t>セイテキ</t>
    </rPh>
    <phoneticPr fontId="103"/>
  </si>
  <si>
    <t>静的ルーティング 3</t>
    <rPh sb="0" eb="2">
      <t>セイテキ</t>
    </rPh>
    <phoneticPr fontId="103"/>
  </si>
  <si>
    <t>静的ルーティング 4</t>
    <rPh sb="0" eb="2">
      <t>セイテキ</t>
    </rPh>
    <phoneticPr fontId="103"/>
  </si>
  <si>
    <t>静的ルーティング 5</t>
    <rPh sb="0" eb="2">
      <t>セイテキ</t>
    </rPh>
    <phoneticPr fontId="103"/>
  </si>
  <si>
    <t>静的ルーティング 6</t>
    <rPh sb="0" eb="2">
      <t>セイテキ</t>
    </rPh>
    <phoneticPr fontId="103"/>
  </si>
  <si>
    <t>静的ルーティング 7</t>
    <rPh sb="0" eb="2">
      <t>セイテキ</t>
    </rPh>
    <phoneticPr fontId="103"/>
  </si>
  <si>
    <t>静的ルーティング 8</t>
    <rPh sb="0" eb="2">
      <t>セイテキ</t>
    </rPh>
    <phoneticPr fontId="103"/>
  </si>
  <si>
    <t>静的ルーティング 9</t>
    <rPh sb="0" eb="2">
      <t>セイテキ</t>
    </rPh>
    <phoneticPr fontId="103"/>
  </si>
  <si>
    <t>静的ルーティング 10</t>
    <rPh sb="0" eb="2">
      <t>セイテキ</t>
    </rPh>
    <phoneticPr fontId="103"/>
  </si>
  <si>
    <t>無線設定　（Wireless settings）</t>
  </si>
  <si>
    <t>　</t>
    <phoneticPr fontId="103"/>
  </si>
  <si>
    <t>SSID1</t>
    <phoneticPr fontId="103"/>
  </si>
  <si>
    <t>利用有無
(Status)</t>
  </si>
  <si>
    <t>利用する
(enable)</t>
  </si>
  <si>
    <t>利用しない
(disabled)</t>
  </si>
  <si>
    <t>選択式。
設定する値のチェックボックスを■にして下さい</t>
    <rPh sb="0" eb="2">
      <t>センタク</t>
    </rPh>
    <rPh sb="2" eb="3">
      <t>シキ</t>
    </rPh>
    <rPh sb="5" eb="7">
      <t>セッテイ</t>
    </rPh>
    <rPh sb="9" eb="10">
      <t>アタイ</t>
    </rPh>
    <rPh sb="24" eb="25">
      <t>クダ</t>
    </rPh>
    <phoneticPr fontId="103"/>
  </si>
  <si>
    <t>SSID名
(Name)</t>
  </si>
  <si>
    <t>お客様固有
【ネットワーク名】+WiFi</t>
  </si>
  <si>
    <t>WPA2 PSK</t>
  </si>
  <si>
    <t>選択式。
設定する値のチェックボックスを■にして下さい</t>
    <phoneticPr fontId="103"/>
  </si>
  <si>
    <t>プリシェアードキー
(WPA key) o r(WEP key)</t>
  </si>
  <si>
    <t>お客様固有値</t>
    <rPh sb="5" eb="6">
      <t>アタイ</t>
    </rPh>
    <phoneticPr fontId="103"/>
  </si>
  <si>
    <t>WPA暗号化モード
(WPA encryption mode)</t>
  </si>
  <si>
    <t>WPA2 only</t>
    <phoneticPr fontId="107"/>
  </si>
  <si>
    <t>WPA2 only</t>
  </si>
  <si>
    <t>SSID表示有無
(Visibility)</t>
  </si>
  <si>
    <t>表示する
(Advertise this SSID publicly)</t>
  </si>
  <si>
    <t>表示しない
(Hide this SSID)</t>
  </si>
  <si>
    <t>選択式。
設定する値のチェックボックスを■にして下さい</t>
    <phoneticPr fontId="107"/>
  </si>
  <si>
    <t>SSID2</t>
    <phoneticPr fontId="103"/>
  </si>
  <si>
    <t>SSID3</t>
    <phoneticPr fontId="103"/>
  </si>
  <si>
    <t>SSID4</t>
    <phoneticPr fontId="103"/>
  </si>
  <si>
    <t>DHCPサーバ機能の利用　（DHCP）</t>
  </si>
  <si>
    <t>DHCPサーバ設定
（DHCP）</t>
    <rPh sb="7" eb="9">
      <t>セッテイ</t>
    </rPh>
    <phoneticPr fontId="103"/>
  </si>
  <si>
    <r>
      <t xml:space="preserve">DHCPサーバ機能の利用
(Client addressing)
</t>
    </r>
    <r>
      <rPr>
        <b/>
        <sz val="14"/>
        <color rgb="FFFF0000"/>
        <rFont val="ＭＳ Ｐゴシック"/>
        <family val="3"/>
        <charset val="128"/>
      </rPr>
      <t>（注）</t>
    </r>
    <phoneticPr fontId="107"/>
  </si>
  <si>
    <t>利用する
(run a dhcp sesrver)</t>
  </si>
  <si>
    <t>利用する
(run a dhcp server)</t>
  </si>
  <si>
    <t>DHCPを利用しない
(Do not respond to DHCP requests)</t>
  </si>
  <si>
    <t>選択式。
変更する値のチェックボックスを■にして下さい</t>
    <phoneticPr fontId="103"/>
  </si>
  <si>
    <t>DNSサーバの指定
(DNS nameservers)</t>
  </si>
  <si>
    <t>上位DNSへの代理応答
(Proxy to upstream DNS)</t>
  </si>
  <si>
    <t>googleのDNSを利用する
(Use Google Public DNS)</t>
  </si>
  <si>
    <t>OpenDNSのDNSを利用する
(Use Open DNS)</t>
  </si>
  <si>
    <t xml:space="preserve">DNSを別途設定する
(Specify nameservers) </t>
  </si>
  <si>
    <t>プライマリDNSサーバアドレス
(Custom nameservers)</t>
  </si>
  <si>
    <t>DNSを別途設定する
(Specify nameservers) を選択した場合に記入</t>
    <rPh sb="34" eb="36">
      <t>センタク</t>
    </rPh>
    <rPh sb="38" eb="40">
      <t>バアイ</t>
    </rPh>
    <rPh sb="41" eb="43">
      <t>キニュウ</t>
    </rPh>
    <phoneticPr fontId="103"/>
  </si>
  <si>
    <t>セカンダリDNSサーバアドレス
(Custom nameservers)</t>
    <phoneticPr fontId="103"/>
  </si>
  <si>
    <t>DHCP予約済みIPアドレス設定
(Reserved IP ranges)</t>
    <phoneticPr fontId="107"/>
  </si>
  <si>
    <t>お客様固有値固有</t>
    <rPh sb="5" eb="6">
      <t>アタイ</t>
    </rPh>
    <rPh sb="6" eb="8">
      <t>コユウ</t>
    </rPh>
    <phoneticPr fontId="103"/>
  </si>
  <si>
    <t>指定する</t>
    <rPh sb="0" eb="2">
      <t>シテイ</t>
    </rPh>
    <phoneticPr fontId="103"/>
  </si>
  <si>
    <t>DHCPを利用する場合で、予約済みIPアドレスを指定する場合はチェックボックスを■にしてください。 
※予約済みIPアドレスはクライアント端末に払い出されないアドレスです。</t>
    <phoneticPr fontId="103"/>
  </si>
  <si>
    <t>始点
(First IP)</t>
    <rPh sb="0" eb="2">
      <t>シテン</t>
    </rPh>
    <phoneticPr fontId="103"/>
  </si>
  <si>
    <t>終点
(Last IP)</t>
    <rPh sb="0" eb="2">
      <t>シュウテン</t>
    </rPh>
    <phoneticPr fontId="103"/>
  </si>
  <si>
    <t>始点</t>
    <rPh sb="0" eb="2">
      <t>シテン</t>
    </rPh>
    <phoneticPr fontId="103"/>
  </si>
  <si>
    <t>終点</t>
    <rPh sb="0" eb="2">
      <t>シュウテン</t>
    </rPh>
    <phoneticPr fontId="103"/>
  </si>
  <si>
    <t>（注）DHCPサーバ機能の利用で「DHCPを利用しない」を選択した場合、</t>
  </si>
  <si>
    <t>MerakiはDNSサーバの指定設定もできなくなりDNS代理応答機能もOFFになります。</t>
  </si>
  <si>
    <t>お客様LANを固定IPアドレスで運用し、かつMXのDNS機能を利用する場合には下記の通り記載してください。</t>
  </si>
  <si>
    <t>①DHCPサーバ機能の利用 で「利用する」を選択</t>
  </si>
  <si>
    <t>②DHCP予約済みIPアドレス設定で「利用する」を選択</t>
  </si>
  <si>
    <t>③DHCPで払い出さないアドレスレンジ 1でセグメント内のすべてのアドレスを予約済みにする。</t>
  </si>
  <si>
    <t>例) 始点:192.168.1.1  終点:192.168.1.254</t>
  </si>
  <si>
    <t>ファイアウォール(Firewall)  - レイヤ3(Layer 3)</t>
  </si>
  <si>
    <t>ファイアウォールに[追加] or [削除] をしたい内容を下表に記載して下さい</t>
    <rPh sb="10" eb="12">
      <t>ツイカ</t>
    </rPh>
    <rPh sb="18" eb="20">
      <t>サクジョ</t>
    </rPh>
    <rPh sb="23" eb="24">
      <t>イライ</t>
    </rPh>
    <rPh sb="27" eb="29">
      <t>ナイヨウ</t>
    </rPh>
    <rPh sb="30" eb="32">
      <t>カヒョウ</t>
    </rPh>
    <rPh sb="33" eb="35">
      <t>キサイ</t>
    </rPh>
    <rPh sb="37" eb="38">
      <t>クダ</t>
    </rPh>
    <phoneticPr fontId="16"/>
  </si>
  <si>
    <t>Layer 3　内部→外部ルール(Outbound rules)</t>
  </si>
  <si>
    <t>ポリシー</t>
    <phoneticPr fontId="84"/>
  </si>
  <si>
    <t>動作(Policy)
許可/拒否</t>
    <rPh sb="0" eb="2">
      <t>ドウサ</t>
    </rPh>
    <rPh sb="12" eb="14">
      <t>キョカ</t>
    </rPh>
    <rPh sb="15" eb="17">
      <t>キョヒ</t>
    </rPh>
    <phoneticPr fontId="84"/>
  </si>
  <si>
    <t>送信元IPアドレス
(Source)
＊全て(Any)またはIPアドレスを入力</t>
    <phoneticPr fontId="84"/>
  </si>
  <si>
    <t>送信元ポート番号
(Src port)
＊全て(Any)またはポート番号を入力</t>
    <phoneticPr fontId="84"/>
  </si>
  <si>
    <t>宛先IPアドレス
(Destination)
＊全て(Any) またはIPアドレスを入力</t>
    <phoneticPr fontId="84"/>
  </si>
  <si>
    <t>宛先ポート
(Dst port)
＊全て(Any) またはポート番号を入力</t>
    <phoneticPr fontId="84"/>
  </si>
  <si>
    <t>コメント
(Comment)
＊ポリシーの目的
(任意となります)</t>
    <rPh sb="21" eb="23">
      <t>モクテキ</t>
    </rPh>
    <rPh sb="25" eb="27">
      <t>ニンイ</t>
    </rPh>
    <phoneticPr fontId="16"/>
  </si>
  <si>
    <t>例）</t>
    <rPh sb="0" eb="1">
      <t>レイ</t>
    </rPh>
    <phoneticPr fontId="84"/>
  </si>
  <si>
    <t>追加</t>
  </si>
  <si>
    <t>拒否</t>
  </si>
  <si>
    <t>TCP</t>
  </si>
  <si>
    <t>192.168.10.xx</t>
    <phoneticPr fontId="84"/>
  </si>
  <si>
    <t>Any</t>
    <phoneticPr fontId="84"/>
  </si>
  <si>
    <t>199.59.150.7</t>
    <phoneticPr fontId="84"/>
  </si>
  <si>
    <t>-</t>
    <phoneticPr fontId="84"/>
  </si>
  <si>
    <t>＊20個以上は行を追加してください。</t>
    <rPh sb="8" eb="9">
      <t>ギョウ</t>
    </rPh>
    <rPh sb="10" eb="12">
      <t>ツイカ</t>
    </rPh>
    <phoneticPr fontId="103"/>
  </si>
  <si>
    <t>Bonjourフォワーディング</t>
  </si>
  <si>
    <t>ポリシー名</t>
    <rPh sb="4" eb="5">
      <t>メイ</t>
    </rPh>
    <phoneticPr fontId="84"/>
  </si>
  <si>
    <t>サービスVLAN</t>
  </si>
  <si>
    <t>クライアントVLAN</t>
  </si>
  <si>
    <t>サービス</t>
  </si>
  <si>
    <t>電子メール
(Email)</t>
    <rPh sb="0" eb="2">
      <t>デンシ</t>
    </rPh>
    <phoneticPr fontId="16"/>
  </si>
  <si>
    <t>ファイル共有
(File sharing)</t>
    <rPh sb="4" eb="6">
      <t>キョウユウ</t>
    </rPh>
    <phoneticPr fontId="103"/>
  </si>
  <si>
    <t>ソーシャルウェブ &amp; 写真共有
(Social web &amp; photo sharing)</t>
    <rPh sb="11" eb="13">
      <t>シャシン</t>
    </rPh>
    <rPh sb="13" eb="15">
      <t>キョウユウ</t>
    </rPh>
    <phoneticPr fontId="16"/>
  </si>
  <si>
    <t>ボイップ &amp; ビデオ会議
(VoIP &amp; video conferencing)</t>
    <rPh sb="10" eb="12">
      <t>カイギ</t>
    </rPh>
    <phoneticPr fontId="103"/>
  </si>
  <si>
    <t>ウェブファイル共有
(Web file sharing)</t>
    <rPh sb="7" eb="9">
      <t>キョウユウ</t>
    </rPh>
    <phoneticPr fontId="103"/>
  </si>
  <si>
    <t>セキュリティ
（Security)</t>
    <phoneticPr fontId="103"/>
  </si>
  <si>
    <t>avast</t>
    <phoneticPr fontId="103"/>
  </si>
  <si>
    <t>DigiCert</t>
    <phoneticPr fontId="103"/>
  </si>
  <si>
    <t>プロダクティビティー
(Productivity)</t>
    <phoneticPr fontId="103"/>
  </si>
  <si>
    <t>Sharepoint</t>
    <phoneticPr fontId="103"/>
  </si>
  <si>
    <t>Simphony.NET</t>
    <phoneticPr fontId="103"/>
  </si>
  <si>
    <t>Slack</t>
    <phoneticPr fontId="103"/>
  </si>
  <si>
    <t>Windows Live Office</t>
    <phoneticPr fontId="103"/>
  </si>
  <si>
    <t>リモートモニタリング &amp; マネージメント
(Remote monitering &amp; management)</t>
    <phoneticPr fontId="103"/>
  </si>
  <si>
    <t>auvik</t>
    <phoneticPr fontId="103"/>
  </si>
  <si>
    <t>Citrix ICA</t>
    <phoneticPr fontId="103"/>
  </si>
  <si>
    <t>Citrix Online</t>
    <phoneticPr fontId="103"/>
  </si>
  <si>
    <t>Marconet</t>
    <phoneticPr fontId="103"/>
  </si>
  <si>
    <t>MyRMM</t>
    <phoneticPr fontId="103"/>
  </si>
  <si>
    <t>Remote desktop</t>
    <phoneticPr fontId="103"/>
  </si>
  <si>
    <t>ビジネスマネージメント
(Business manegement)</t>
    <phoneticPr fontId="103"/>
  </si>
  <si>
    <t>ヘルスケア
(Health care)</t>
    <phoneticPr fontId="103"/>
  </si>
  <si>
    <t>Allscripts</t>
    <phoneticPr fontId="103"/>
  </si>
  <si>
    <t>Cerner</t>
    <phoneticPr fontId="103"/>
  </si>
  <si>
    <t>CureMD</t>
    <phoneticPr fontId="103"/>
  </si>
  <si>
    <t>Epic HER</t>
    <phoneticPr fontId="103"/>
  </si>
  <si>
    <t>GE Healthcare</t>
    <phoneticPr fontId="103"/>
  </si>
  <si>
    <t>McKesson</t>
    <phoneticPr fontId="103"/>
  </si>
  <si>
    <t>ウェブペイメント
(Web payments)</t>
    <phoneticPr fontId="103"/>
  </si>
  <si>
    <t>Intuit</t>
    <phoneticPr fontId="103"/>
  </si>
  <si>
    <t>Lightspeed Retail POS</t>
    <phoneticPr fontId="103"/>
  </si>
  <si>
    <t>LivePOS</t>
    <phoneticPr fontId="103"/>
  </si>
  <si>
    <t>PayPal</t>
    <phoneticPr fontId="103"/>
  </si>
  <si>
    <t>PayU</t>
    <phoneticPr fontId="103"/>
  </si>
  <si>
    <t>ShopKeep</t>
    <phoneticPr fontId="103"/>
  </si>
  <si>
    <t>Square</t>
    <phoneticPr fontId="103"/>
  </si>
  <si>
    <t>Stripe</t>
    <phoneticPr fontId="103"/>
  </si>
  <si>
    <t>データベース &amp; クラウドサービス
(Database &amp; cloud services)</t>
    <phoneticPr fontId="103"/>
  </si>
  <si>
    <t>ブロック対象を指定してください</t>
    <rPh sb="4" eb="6">
      <t>タイショウ</t>
    </rPh>
    <rPh sb="7" eb="9">
      <t>シテイ</t>
    </rPh>
    <phoneticPr fontId="103"/>
  </si>
  <si>
    <t>HTTP hostname</t>
    <phoneticPr fontId="103"/>
  </si>
  <si>
    <t>Port</t>
    <phoneticPr fontId="103"/>
  </si>
  <si>
    <t>Remote IP range</t>
    <phoneticPr fontId="103"/>
  </si>
  <si>
    <t>Remote IP range &amp; port</t>
    <phoneticPr fontId="103"/>
  </si>
  <si>
    <t>ブロック方法</t>
    <rPh sb="4" eb="6">
      <t>ホウホウ</t>
    </rPh>
    <phoneticPr fontId="103"/>
  </si>
  <si>
    <t>国と地域</t>
    <rPh sb="0" eb="1">
      <t>クニ</t>
    </rPh>
    <rPh sb="2" eb="4">
      <t>チイキ</t>
    </rPh>
    <phoneticPr fontId="103"/>
  </si>
  <si>
    <t>国と地域
(Countries)</t>
    <phoneticPr fontId="103"/>
  </si>
  <si>
    <t>Afghanistan</t>
  </si>
  <si>
    <t>Aland Islands</t>
  </si>
  <si>
    <t>Albania</t>
  </si>
  <si>
    <t>Algeria</t>
  </si>
  <si>
    <t>American Samoa</t>
  </si>
  <si>
    <t>Andorra</t>
  </si>
  <si>
    <t>Angola</t>
  </si>
  <si>
    <t>Anguilla</t>
  </si>
  <si>
    <t>Autarctica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</si>
  <si>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</si>
  <si>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</si>
  <si>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</si>
  <si>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</si>
  <si>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</si>
  <si>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</si>
  <si>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</si>
  <si>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</si>
  <si>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</si>
  <si>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</si>
  <si>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</si>
  <si>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</si>
  <si>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</si>
  <si>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</si>
  <si>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</si>
  <si>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</si>
  <si>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</si>
  <si>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</si>
  <si>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</si>
  <si>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</si>
  <si>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</si>
  <si>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</si>
  <si>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</si>
  <si>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</si>
  <si>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</si>
  <si>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</si>
  <si>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</si>
  <si>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</si>
  <si>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</si>
  <si>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</si>
  <si>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</si>
  <si>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</si>
  <si>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</si>
  <si>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</si>
  <si>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</si>
  <si>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</si>
  <si>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</si>
  <si>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Cocos(Keeling) Islands</t>
  </si>
  <si>
    <t>Colombia</t>
  </si>
  <si>
    <t>Comoros</t>
  </si>
  <si>
    <t>Congo(Brazzaville)</t>
  </si>
  <si>
    <t>Congo, Democratic Republic of the</t>
  </si>
  <si>
    <t>Cook Islands</t>
  </si>
  <si>
    <t>Costa Rica</t>
  </si>
  <si>
    <t>Cote D'lvoire</t>
  </si>
  <si>
    <t>Croatia</t>
  </si>
  <si>
    <t>Cuba</t>
  </si>
  <si>
    <t>Curacao</t>
  </si>
  <si>
    <t>Cyprus</t>
  </si>
  <si>
    <t>Czech Republic</t>
  </si>
  <si>
    <t>Denmark</t>
  </si>
  <si>
    <t>Djibouti</t>
  </si>
  <si>
    <t>Dominica</t>
  </si>
  <si>
    <t>Dominican Republic</t>
  </si>
  <si>
    <t>Ecuador</t>
  </si>
  <si>
    <t>Egypt</t>
  </si>
  <si>
    <t>El Salvador</t>
  </si>
  <si>
    <t>Equatorial Guinea</t>
  </si>
  <si>
    <t>Eritrea</t>
  </si>
  <si>
    <t>Estonia</t>
  </si>
  <si>
    <t>Ethiopia</t>
  </si>
  <si>
    <t>Falkland Islands(Malvinas)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</si>
  <si>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</si>
  <si>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</si>
  <si>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</si>
  <si>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</si>
  <si>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</si>
  <si>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</si>
  <si>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</si>
  <si>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</si>
  <si>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</si>
  <si>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</si>
  <si>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</si>
  <si>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</si>
  <si>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</si>
  <si>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</si>
  <si>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</si>
  <si>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</si>
  <si>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</si>
  <si>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</si>
  <si>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</si>
  <si>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</si>
  <si>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</si>
  <si>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</si>
  <si>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</si>
  <si>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</si>
  <si>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Iskand and Mcdonald Islands</t>
  </si>
  <si>
    <t>Honduras</t>
  </si>
  <si>
    <t>Hong Kong</t>
  </si>
  <si>
    <t>Hungary</t>
  </si>
  <si>
    <t>Iceland</t>
  </si>
  <si>
    <t>India</t>
  </si>
  <si>
    <t>Indonesia</t>
  </si>
  <si>
    <t>Iran</t>
  </si>
  <si>
    <t>Iraq</t>
  </si>
  <si>
    <t>Ireland</t>
  </si>
  <si>
    <t>Isle of Man</t>
  </si>
  <si>
    <t>Israel</t>
  </si>
  <si>
    <t>Italy</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</si>
  <si>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</si>
  <si>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</si>
  <si>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</si>
  <si>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</si>
  <si>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</si>
  <si>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</si>
  <si>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</si>
  <si>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</si>
  <si>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</si>
  <si>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</si>
  <si>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</si>
  <si>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</si>
  <si>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</si>
  <si>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</si>
  <si>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</si>
  <si>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</si>
  <si>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</si>
  <si>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</si>
  <si>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</si>
  <si>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</si>
  <si>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</si>
  <si>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</si>
  <si>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</si>
  <si>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</si>
  <si>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</si>
  <si>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</si>
  <si>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</si>
  <si>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</si>
  <si>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</si>
  <si>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</si>
  <si>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</si>
  <si>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</si>
  <si>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</si>
  <si>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</si>
  <si>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</si>
  <si>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</si>
  <si>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</si>
  <si>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</si>
  <si>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</si>
  <si>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</si>
  <si>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</si>
  <si>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</si>
  <si>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</si>
  <si>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</si>
  <si>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</si>
  <si>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</si>
  <si>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</si>
  <si>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</si>
  <si>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</si>
  <si>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</si>
  <si>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</si>
  <si>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</si>
  <si>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Norfolk Island</t>
  </si>
  <si>
    <t>North Korea</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</si>
  <si>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</si>
  <si>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</si>
  <si>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</si>
  <si>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</si>
  <si>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</si>
  <si>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</si>
  <si>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</si>
  <si>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</si>
  <si>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</si>
  <si>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</si>
  <si>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</si>
  <si>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</si>
  <si>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</si>
  <si>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</si>
  <si>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</si>
  <si>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</si>
  <si>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</si>
  <si>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Russia</t>
  </si>
  <si>
    <t>Rwanda</t>
  </si>
  <si>
    <t>Saint Helena</t>
  </si>
  <si>
    <t>Saint Kitts and Nevis</t>
  </si>
  <si>
    <t>Saint Lucia</t>
  </si>
  <si>
    <t>Saint Pierre and Miquelon</t>
  </si>
  <si>
    <t>Saint Vincent and the Grenadines</t>
  </si>
  <si>
    <t>Saint-Barthlemy</t>
  </si>
  <si>
    <t>Saint-Martin(French part)</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</si>
  <si>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</si>
  <si>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</si>
  <si>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</si>
  <si>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</si>
  <si>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</si>
  <si>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</si>
  <si>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</si>
  <si>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</si>
  <si>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</si>
  <si>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</si>
  <si>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</si>
  <si>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</si>
  <si>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</si>
  <si>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</si>
  <si>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Georgia and the South Sandwich Islands</t>
  </si>
  <si>
    <t>South Korea</t>
  </si>
  <si>
    <t>South Sudan</t>
  </si>
  <si>
    <t>Spain</t>
  </si>
  <si>
    <t>Sri Lanka</t>
  </si>
  <si>
    <t>Sudan</t>
  </si>
  <si>
    <t>Suriname</t>
  </si>
  <si>
    <t>Svalbard and Jan Mayen Islands</t>
  </si>
  <si>
    <t>Swaziland</t>
  </si>
  <si>
    <t>Sweden</t>
  </si>
  <si>
    <t>Switzerland</t>
  </si>
  <si>
    <t>Syria</t>
  </si>
  <si>
    <t>Taiwan</t>
  </si>
  <si>
    <t>Tajikistan</t>
  </si>
  <si>
    <t>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</si>
  <si>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</si>
  <si>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</si>
  <si>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</si>
  <si>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</si>
  <si>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</si>
  <si>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</si>
  <si>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</si>
  <si>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</si>
  <si>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</si>
  <si>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</si>
  <si>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</si>
  <si>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</si>
  <si>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</si>
  <si>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</si>
  <si>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</si>
  <si>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</si>
  <si>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United States minor outlying islands</t>
  </si>
  <si>
    <t>Uruguay</t>
  </si>
  <si>
    <t>Uzbekistan</t>
  </si>
  <si>
    <t>Vanuatu</t>
  </si>
  <si>
    <t>Vatican City</t>
  </si>
  <si>
    <t>Venezuela</t>
  </si>
  <si>
    <t>Vietnam</t>
  </si>
  <si>
    <t>Virgin Islands, British</t>
  </si>
  <si>
    <t>Virgin Islands, U.S.</t>
  </si>
  <si>
    <t>Wallis and Futuna</t>
  </si>
  <si>
    <t>Yemen</t>
  </si>
  <si>
    <t>Zambia</t>
  </si>
  <si>
    <t>Zimbabwe</t>
  </si>
  <si>
    <t>拠点間VPN(Site-to-site VPN)</t>
    <phoneticPr fontId="107"/>
  </si>
  <si>
    <t>※拠点間ＶＰＮオプションをご契約中の場合のみ、設定変更が可能です</t>
    <rPh sb="15" eb="17">
      <t>ケイヤク</t>
    </rPh>
    <rPh sb="17" eb="18">
      <t>ナカ</t>
    </rPh>
    <rPh sb="19" eb="21">
      <t>バアイ</t>
    </rPh>
    <rPh sb="24" eb="26">
      <t>セッテイ</t>
    </rPh>
    <rPh sb="26" eb="28">
      <t>ヘンコウ</t>
    </rPh>
    <rPh sb="29" eb="31">
      <t>カノウ</t>
    </rPh>
    <phoneticPr fontId="103"/>
  </si>
  <si>
    <t>拠点間VPN(Site-to-site VPN)</t>
    <phoneticPr fontId="103"/>
  </si>
  <si>
    <t>設定値</t>
    <phoneticPr fontId="107"/>
  </si>
  <si>
    <t>補足</t>
    <rPh sb="0" eb="2">
      <t>ホソク</t>
    </rPh>
    <phoneticPr fontId="103"/>
  </si>
  <si>
    <t xml:space="preserve">  Site-to-Site VPNの利用有無</t>
    <phoneticPr fontId="107"/>
  </si>
  <si>
    <t>利用する
(Enabled)</t>
    <phoneticPr fontId="107"/>
  </si>
  <si>
    <t>利用しない
(Disabled)</t>
    <phoneticPr fontId="107"/>
  </si>
  <si>
    <t>VPNの接続形態</t>
    <phoneticPr fontId="103"/>
  </si>
  <si>
    <t>フルメッシュ
(Full-Mesh)</t>
    <phoneticPr fontId="103"/>
  </si>
  <si>
    <t>ハブ＆スポーク
(Hub &amp; Spoke)</t>
    <phoneticPr fontId="103"/>
  </si>
  <si>
    <t>拠点のタイプ</t>
    <phoneticPr fontId="103"/>
  </si>
  <si>
    <t>ハブ
(Hub)</t>
    <phoneticPr fontId="103"/>
  </si>
  <si>
    <t>スポーク
(Spoke)</t>
    <phoneticPr fontId="103"/>
  </si>
  <si>
    <t>ハブ拠点の
契約ID</t>
    <rPh sb="2" eb="4">
      <t>キョテン</t>
    </rPh>
    <rPh sb="6" eb="8">
      <t>ケイヤク</t>
    </rPh>
    <phoneticPr fontId="103"/>
  </si>
  <si>
    <t>選択式。
設定する値のチェックボックスを■にして下さい
ハブ⇒スポークにする場合は、新たにハブ拠点となる拠点の契約IDを記載してください</t>
    <rPh sb="42" eb="43">
      <t>アラ</t>
    </rPh>
    <rPh sb="52" eb="54">
      <t>キョテン</t>
    </rPh>
    <rPh sb="55" eb="57">
      <t>ケイヤク</t>
    </rPh>
    <rPh sb="56" eb="58">
      <t>ケイヤク</t>
    </rPh>
    <rPh sb="61" eb="63">
      <t>キサイ</t>
    </rPh>
    <phoneticPr fontId="103"/>
  </si>
  <si>
    <t>NATトラバーサルの設定</t>
    <phoneticPr fontId="103"/>
  </si>
  <si>
    <t>推奨設定値</t>
    <phoneticPr fontId="103"/>
  </si>
  <si>
    <t>設定値</t>
    <phoneticPr fontId="103"/>
  </si>
  <si>
    <t>補足</t>
    <phoneticPr fontId="103"/>
  </si>
  <si>
    <t>動作モード
(NAT traversal)</t>
    <phoneticPr fontId="103"/>
  </si>
  <si>
    <t>自動
(Automatic)</t>
    <rPh sb="0" eb="2">
      <t>ジドウ</t>
    </rPh>
    <phoneticPr fontId="103"/>
  </si>
  <si>
    <t xml:space="preserve">ポートフォワーディング
(Manual:Port Fowarding) </t>
    <phoneticPr fontId="103"/>
  </si>
  <si>
    <t>マニュアル設定：公開側IPアドレス
(Public IP &amp; port)</t>
    <phoneticPr fontId="103"/>
  </si>
  <si>
    <t>お客様固有値</t>
    <rPh sb="1" eb="3">
      <t>キャクサマ</t>
    </rPh>
    <rPh sb="3" eb="6">
      <t>コユウチ</t>
    </rPh>
    <phoneticPr fontId="103"/>
  </si>
  <si>
    <t>動作モードでポートフォワーディングを選択した場合、公開側IPアドレスを入力して下さい</t>
    <phoneticPr fontId="103"/>
  </si>
  <si>
    <t>マニュアル設定：公開側ポート番号
(Public IP &amp; port)</t>
    <phoneticPr fontId="103"/>
  </si>
  <si>
    <t>動作モードでポートフォワーディングを選択した場合、公開側ポート番号を入力して下さい</t>
    <phoneticPr fontId="103"/>
  </si>
  <si>
    <t>サイト間アウトバウンドファイヤーウォール</t>
    <phoneticPr fontId="103"/>
  </si>
  <si>
    <t>これらの設定は、オーガナイゼーション内のVPNピアすべてに適用されます。</t>
    <rPh sb="4" eb="6">
      <t>セッテイ</t>
    </rPh>
    <phoneticPr fontId="103"/>
  </si>
  <si>
    <t>ポリシー</t>
    <phoneticPr fontId="103"/>
  </si>
  <si>
    <t>プロトコル</t>
    <phoneticPr fontId="103"/>
  </si>
  <si>
    <t>ソース</t>
    <phoneticPr fontId="103"/>
  </si>
  <si>
    <t>ソースポート</t>
    <phoneticPr fontId="103"/>
  </si>
  <si>
    <t>宛先</t>
    <rPh sb="0" eb="2">
      <t>アテサキ</t>
    </rPh>
    <phoneticPr fontId="103"/>
  </si>
  <si>
    <t>宛先ポート</t>
    <rPh sb="0" eb="2">
      <t>アテサキ</t>
    </rPh>
    <phoneticPr fontId="103"/>
  </si>
  <si>
    <t>コメント</t>
    <phoneticPr fontId="103"/>
  </si>
  <si>
    <t>ログ</t>
    <phoneticPr fontId="103"/>
  </si>
  <si>
    <t>例</t>
    <rPh sb="0" eb="1">
      <t>レイ</t>
    </rPh>
    <phoneticPr fontId="103"/>
  </si>
  <si>
    <t>Deny</t>
    <phoneticPr fontId="103"/>
  </si>
  <si>
    <t>Any</t>
    <phoneticPr fontId="103"/>
  </si>
  <si>
    <t>192.168.1.0/24</t>
    <phoneticPr fontId="103"/>
  </si>
  <si>
    <t>192.168.2.0/24</t>
    <phoneticPr fontId="103"/>
  </si>
  <si>
    <t>拠点Aから拠点Bへの通信禁止</t>
    <rPh sb="0" eb="2">
      <t>キョテン</t>
    </rPh>
    <rPh sb="5" eb="7">
      <t>キョテン</t>
    </rPh>
    <rPh sb="10" eb="12">
      <t>ツウシン</t>
    </rPh>
    <rPh sb="12" eb="14">
      <t>キンシ</t>
    </rPh>
    <phoneticPr fontId="103"/>
  </si>
  <si>
    <t>無効</t>
  </si>
  <si>
    <t>クライアントVPN(Client VPN)</t>
  </si>
  <si>
    <t>クライアントVPN
(Client VPN)</t>
  </si>
  <si>
    <t>クライアントVPNの利用有無
(Client VPN server)</t>
  </si>
  <si>
    <t>利用しない
(Disabled)</t>
  </si>
  <si>
    <t>利用する
(Enabled)</t>
    <phoneticPr fontId="84"/>
  </si>
  <si>
    <t>利用しない
(Disabled)</t>
    <phoneticPr fontId="84"/>
  </si>
  <si>
    <r>
      <t xml:space="preserve">クライアントVPNサブネット
(Client VPN subnet)
</t>
    </r>
    <r>
      <rPr>
        <b/>
        <sz val="11"/>
        <color rgb="FFFF0000"/>
        <rFont val="ＭＳ Ｐゴシック"/>
        <family val="3"/>
        <charset val="128"/>
      </rPr>
      <t>※利用する場合は必須</t>
    </r>
    <phoneticPr fontId="84"/>
  </si>
  <si>
    <t>172.16.1.0/24</t>
    <phoneticPr fontId="84"/>
  </si>
  <si>
    <t>別途指定がある場合は、入力をお願いします</t>
    <rPh sb="0" eb="2">
      <t>ベット</t>
    </rPh>
    <rPh sb="2" eb="4">
      <t>シテイ</t>
    </rPh>
    <rPh sb="7" eb="9">
      <t>バアイ</t>
    </rPh>
    <rPh sb="11" eb="13">
      <t>ニュウリョク</t>
    </rPh>
    <rPh sb="15" eb="16">
      <t>ネガ</t>
    </rPh>
    <phoneticPr fontId="103"/>
  </si>
  <si>
    <r>
      <t xml:space="preserve">事前共有鍵
(Secret)
</t>
    </r>
    <r>
      <rPr>
        <b/>
        <sz val="11"/>
        <color rgb="FFFF0000"/>
        <rFont val="ＭＳ Ｐゴシック"/>
        <family val="3"/>
        <charset val="128"/>
      </rPr>
      <t>※利用する場合は必須</t>
    </r>
    <phoneticPr fontId="84"/>
  </si>
  <si>
    <t>お客様固定値</t>
    <phoneticPr fontId="84"/>
  </si>
  <si>
    <t>※認証方法は「meraki認証」固定になります
※最小値は1文字、最大値は32文字となります</t>
    <rPh sb="1" eb="3">
      <t>ニンショウ</t>
    </rPh>
    <rPh sb="3" eb="5">
      <t>ホウホウ</t>
    </rPh>
    <rPh sb="16" eb="18">
      <t>コテイ</t>
    </rPh>
    <phoneticPr fontId="103"/>
  </si>
  <si>
    <t>Umbrellaを利用する
(Use Umbrella)</t>
    <phoneticPr fontId="103"/>
  </si>
  <si>
    <r>
      <t xml:space="preserve">プライマリDNSサーバアドレス
(Custom nameservers)
</t>
    </r>
    <r>
      <rPr>
        <sz val="12"/>
        <color rgb="FFFF0000"/>
        <rFont val="Meiryo UI"/>
        <family val="3"/>
        <charset val="128"/>
      </rPr>
      <t>※DNS serverで「DNSを別途設定する」を　　選択した場合のみ入力願います</t>
    </r>
    <rPh sb="54" eb="56">
      <t>ベット</t>
    </rPh>
    <rPh sb="56" eb="58">
      <t>セッテイ</t>
    </rPh>
    <rPh sb="64" eb="66">
      <t>センタク</t>
    </rPh>
    <rPh sb="68" eb="70">
      <t>バアイ</t>
    </rPh>
    <rPh sb="72" eb="74">
      <t>ニュウリョク</t>
    </rPh>
    <rPh sb="74" eb="75">
      <t>ネガ</t>
    </rPh>
    <phoneticPr fontId="84"/>
  </si>
  <si>
    <t>※DNS serverで「DNSを別途設定する」を選択した場合のみ入力願います</t>
    <phoneticPr fontId="84"/>
  </si>
  <si>
    <r>
      <t xml:space="preserve">セカンダリDNSサーバアドレス
(Custom nameservers)
</t>
    </r>
    <r>
      <rPr>
        <sz val="12"/>
        <color rgb="FFFF0000"/>
        <rFont val="Meiryo UI"/>
        <family val="3"/>
        <charset val="128"/>
      </rPr>
      <t>※DNS serverで「DNSを別途設定する」を選択した場合のみ入力願います</t>
    </r>
    <phoneticPr fontId="103"/>
  </si>
  <si>
    <t>スレットプロテクション　（Threat protection）</t>
    <phoneticPr fontId="103"/>
  </si>
  <si>
    <t>マルウェア検知
(Malware detection)</t>
    <phoneticPr fontId="103"/>
  </si>
  <si>
    <t>マルウェア検知の利用有無
(Scanning)</t>
    <phoneticPr fontId="16"/>
  </si>
  <si>
    <t>利用する
(enable)</t>
    <phoneticPr fontId="103"/>
  </si>
  <si>
    <t>利用しない
(Disabled)</t>
    <phoneticPr fontId="103"/>
  </si>
  <si>
    <t>URL</t>
    <phoneticPr fontId="103"/>
  </si>
  <si>
    <t>ポリシー番号 1</t>
    <phoneticPr fontId="103"/>
  </si>
  <si>
    <t>マルウェア検知を利用する場合のみ、こちらの設定が可能となります</t>
    <rPh sb="5" eb="7">
      <t>ケンチ</t>
    </rPh>
    <rPh sb="8" eb="10">
      <t>リヨウ</t>
    </rPh>
    <rPh sb="12" eb="14">
      <t>バアイ</t>
    </rPh>
    <rPh sb="21" eb="23">
      <t>セッテイ</t>
    </rPh>
    <rPh sb="24" eb="26">
      <t>カノウ</t>
    </rPh>
    <phoneticPr fontId="103"/>
  </si>
  <si>
    <t>ポリシー番号 2</t>
    <phoneticPr fontId="103"/>
  </si>
  <si>
    <t>ポリシー番号 3</t>
    <phoneticPr fontId="103"/>
  </si>
  <si>
    <t>ポリシー番号 4</t>
    <phoneticPr fontId="103"/>
  </si>
  <si>
    <t>ポリシー番号 5</t>
    <phoneticPr fontId="103"/>
  </si>
  <si>
    <t>コメント</t>
  </si>
  <si>
    <t>ID番号 1</t>
  </si>
  <si>
    <t>ID番号 2</t>
  </si>
  <si>
    <t>ID番号 3</t>
  </si>
  <si>
    <t>ID番号 4</t>
  </si>
  <si>
    <t>ID番号 5</t>
  </si>
  <si>
    <t>侵入検知
(Intrusion detection and prevention)</t>
    <phoneticPr fontId="103"/>
  </si>
  <si>
    <t>IDS/IPSの利用の有無
(Mode)</t>
    <rPh sb="9" eb="11">
      <t>リヨウ</t>
    </rPh>
    <rPh sb="12" eb="14">
      <t>ウム</t>
    </rPh>
    <phoneticPr fontId="16"/>
  </si>
  <si>
    <t>防御する
(Prevention)</t>
    <rPh sb="1" eb="3">
      <t>ボウギョ</t>
    </rPh>
    <phoneticPr fontId="103"/>
  </si>
  <si>
    <t>防御する
(Prevention)</t>
    <phoneticPr fontId="103"/>
  </si>
  <si>
    <t>検知する
(Detection)</t>
    <rPh sb="0" eb="2">
      <t>ケンチ</t>
    </rPh>
    <phoneticPr fontId="103"/>
  </si>
  <si>
    <t>利用しない
(Disable)</t>
    <rPh sb="0" eb="2">
      <t>リヨウ</t>
    </rPh>
    <phoneticPr fontId="103"/>
  </si>
  <si>
    <t>強度
(Ruleset)</t>
    <phoneticPr fontId="16"/>
  </si>
  <si>
    <t>中
(Balanced)</t>
    <rPh sb="0" eb="1">
      <t>ナカ</t>
    </rPh>
    <phoneticPr fontId="103"/>
  </si>
  <si>
    <t>弱
(Connectivity)</t>
    <phoneticPr fontId="103"/>
  </si>
  <si>
    <t>中
(Balanced)</t>
    <phoneticPr fontId="103"/>
  </si>
  <si>
    <t>強
(Security)</t>
    <phoneticPr fontId="103"/>
  </si>
  <si>
    <t xml:space="preserve">変更をしたい項目のみ、いずれかのアクション(■：閲覧禁止、□：閲覧可能) を選択して下さい </t>
    <rPh sb="1" eb="3">
      <t>ヘンコウ</t>
    </rPh>
    <rPh sb="6" eb="8">
      <t>コウモク</t>
    </rPh>
    <rPh sb="38" eb="40">
      <t>センタク</t>
    </rPh>
    <rPh sb="43" eb="44">
      <t>クダ</t>
    </rPh>
    <phoneticPr fontId="16"/>
  </si>
  <si>
    <t>No</t>
  </si>
  <si>
    <t>変更対象</t>
    <rPh sb="0" eb="2">
      <t>ヘンコウ</t>
    </rPh>
    <rPh sb="2" eb="4">
      <t>タイショウ</t>
    </rPh>
    <phoneticPr fontId="16"/>
  </si>
  <si>
    <t>カテゴリ名</t>
    <rPh sb="4" eb="5">
      <t>メイ</t>
    </rPh>
    <phoneticPr fontId="16"/>
  </si>
  <si>
    <t>日本語カテゴリ名</t>
    <rPh sb="0" eb="3">
      <t>ニホンゴ</t>
    </rPh>
    <rPh sb="7" eb="8">
      <t>メイ</t>
    </rPh>
    <phoneticPr fontId="16"/>
  </si>
  <si>
    <t>説明</t>
    <rPh sb="0" eb="2">
      <t>セツメイ</t>
    </rPh>
    <phoneticPr fontId="16"/>
  </si>
  <si>
    <t>推奨設定値</t>
    <rPh sb="0" eb="2">
      <t>スイショウ</t>
    </rPh>
    <rPh sb="2" eb="4">
      <t>セッテイ</t>
    </rPh>
    <rPh sb="4" eb="5">
      <t>アタイ</t>
    </rPh>
    <phoneticPr fontId="16"/>
  </si>
  <si>
    <t>Abortion</t>
    <phoneticPr fontId="107"/>
  </si>
  <si>
    <t>人工中絶</t>
    <phoneticPr fontId="107"/>
  </si>
  <si>
    <t>Abused Drugs</t>
  </si>
  <si>
    <t>薬物濫用</t>
  </si>
  <si>
    <t>ヘロイン、コカイン、その他街で取引される麻薬など、違法、不正、濫用された薬物に関して議論や救済法を提供するサイト。シンナー遊び、処方薬の不正使用、その他合法物質の濫用といった「合法麻薬」に関する情報。</t>
  </si>
  <si>
    <t>■</t>
  </si>
  <si>
    <t>Adult and Pornography</t>
  </si>
  <si>
    <t>アダルトとポルノ</t>
  </si>
  <si>
    <t>性的または猥褻な興味を刺激する目的で、性的に露骨な材料を含むサイト。大人のおもちゃ、CD-ROM、ビデオを含むアダルト製品。本質的に性的なニュースグループやフォーラムを含むオンライングループ。エロチックな小説や性的な行為のテキスト説明。ビデオチャット、エスコートサービス、ストリップクラブを含むアダルトサービス。性的に露骨な芸術。</t>
  </si>
  <si>
    <t>Alcohol and Tobacco</t>
  </si>
  <si>
    <t>アルコールとタバコ</t>
  </si>
  <si>
    <t>アルコール飲料、タバコ製品、それに関連する用具に関する販売サポートや販売促進に関する情報を提供するサイト。</t>
  </si>
  <si>
    <t>Auctions</t>
  </si>
  <si>
    <t>オークション</t>
  </si>
  <si>
    <t>主に個人間で行われる商品の提供と買い入れをサポートするサイト。案内広告は含まない。</t>
  </si>
  <si>
    <t>Bot Nets</t>
  </si>
  <si>
    <t>ボットネット</t>
  </si>
  <si>
    <t>ネットワーク攻撃が実行されるボットネットワークの一部であると確認されたURLで、通常IPアドレス。攻撃はスパムメール、DoS、SQLインジェクション、プロキシハイジャック、その他の不要な通信が含まれます。</t>
  </si>
  <si>
    <t>Cheating (Academic)</t>
  </si>
  <si>
    <t>カンニング</t>
  </si>
  <si>
    <t>カンニングに関するサイト、または無料の作文、試験のコピー、盗作を含む素材を含むサイト。</t>
  </si>
  <si>
    <t>Computer and Internet Info</t>
  </si>
  <si>
    <t>コンピュータとインターネット情報</t>
  </si>
  <si>
    <t>一般的なコンピュータやインターネットサイト、技術情報に関するサイト。</t>
  </si>
  <si>
    <t>Computer and Internet Security</t>
  </si>
  <si>
    <t>コンピュータおよびインターネットセキュリティ</t>
  </si>
  <si>
    <t>コンピュータまたはインターネットセキュリティサイト、セキュリティ討議グループに関するサイト。</t>
  </si>
  <si>
    <t>Confirmed SPAM Sources</t>
  </si>
  <si>
    <t>確認済みスパム送信元</t>
  </si>
  <si>
    <t>スパムメールの送信元であるサイト（通常IPアドレス）。</t>
  </si>
  <si>
    <t>Content Delivery Networks</t>
  </si>
  <si>
    <t>コンテンツ配信ネットワーク</t>
  </si>
  <si>
    <t>主な目的が画像、リンク、ビデオ、テキストといった第三者のコンテンツを配信するサイト。</t>
  </si>
  <si>
    <t>Cult and Occult</t>
  </si>
  <si>
    <t>カルトとオカルト</t>
  </si>
  <si>
    <t>呪文、呪い、魔法の力、悪魔、超自然的な存在を用いることにより、実在の出来事に作用するか影響する手法、手法の指導、その他情報を与えるか助長するサイト。魔術崇拝や魔法のような他の信仰を記載したサイトを含む。</t>
  </si>
  <si>
    <t>Dating</t>
  </si>
  <si>
    <t>出会い系</t>
  </si>
  <si>
    <t>個人的関係を確立することを中心とする出会い系サイト。</t>
  </si>
  <si>
    <t>Dynamically Generated Content</t>
  </si>
  <si>
    <t>動的生成コンテンツ</t>
  </si>
  <si>
    <t>エンドユーザのブラウザから情報（通常cookie）を読み込み、その情報を基にコンテンツを生成するサイト。</t>
  </si>
  <si>
    <t>Educational Institutions</t>
  </si>
  <si>
    <t>教育機関</t>
  </si>
  <si>
    <t>保育園、幼稚園、小学校、中学校、高校教育のコンテンツや情報を含むサイト、大学のウェブサイト。</t>
  </si>
  <si>
    <t>Entertainment and Arts</t>
  </si>
  <si>
    <t>娯楽と芸術</t>
  </si>
  <si>
    <t>映画、ビデオ、テレビ、音楽およびプログラミング・ガイド、本、コミック、映画、劇場、ギャラリー、アーティスト、娯楽の批評に関する情報を与えるか助長するサイト。芸術公演（演劇、演芸、オペラ、シンフォニーなど）。博物館、ギャラリー、アーティストサイト（彫刻、写真撮影など）。タレントや有名人に関するサイトを含む。</t>
  </si>
  <si>
    <t>Fashion and Beauty</t>
  </si>
  <si>
    <t>ファッションと美容</t>
  </si>
  <si>
    <t>オンラインのファッションやグラマー雑誌、美容と化粧品。</t>
  </si>
  <si>
    <t>Financial Services</t>
  </si>
  <si>
    <t>金融サービス</t>
  </si>
  <si>
    <t>銀行業務サービス（オンラインまたはオフライン）やローンなどその他金融情報。会計、保険数理士、銀行、抵当、一般の保険会社を含む。市場情報、仲介、取引サービスを提供するサイトは含まない。</t>
  </si>
  <si>
    <t>Gambling</t>
  </si>
  <si>
    <t>ギャンブル</t>
  </si>
  <si>
    <t>実在または仮想の金銭を使うオンラインギャンブルや宝くじのウェブサイト。掛け金の預け入れ、宝くじの参加、賭博、ナンバーくじ参加の情報やアドバイス。仮想カジノ、オフショア・ギャンブル投機、スポーツ賭博。高額の懸賞金を提供するか、本質的な賭博を要求する仮想スポーツや空想リーグ。現地でギャンブルが行えないホテルやリゾートのサイトは、「旅行」または「現地情報」に分類される。</t>
  </si>
  <si>
    <t>Games</t>
  </si>
  <si>
    <t>ゲーム</t>
  </si>
  <si>
    <t>ゲームのプレーまたはダウンロード、テレビゲーム、コンピュータゲーム、電子ゲーム、ヒント、ゲームのアドバイスや改造コードを得る方法に関する情報やサポートを提供するサイト。ゲーム専門の雑誌や、ボードゲーム販売に特化したサイトを含む。</t>
  </si>
  <si>
    <t>Government</t>
  </si>
  <si>
    <t>政治</t>
  </si>
  <si>
    <t>政治、政治機関、課税や救急サービスといった政治サービスに関する情報を提供するサイトや後援サイト。各省庁の法律を議論、説明するサイトを含む。市町村、郡、州、国家政府、国際的政府機関のサイトを含む。</t>
  </si>
  <si>
    <t>Gross</t>
  </si>
  <si>
    <t>嫌悪</t>
  </si>
  <si>
    <t>嘔吐物やその他身体機能、血まみれの衣類などを含むサイト。</t>
  </si>
  <si>
    <t>Hacking</t>
  </si>
  <si>
    <t>ハッキング</t>
  </si>
  <si>
    <t>ハッキング、通信機器やソフトウェアへの違法または疑わしいアクセスや使用に関する情報を提供するサイト。検知または正規ライセンス料金を避けてコンピュータ装置、プログラム、データ、ウェブサイトにアクセスすることを議論するサイト。</t>
  </si>
  <si>
    <t>Hate and Racism</t>
  </si>
  <si>
    <t>憎悪と人種差別</t>
  </si>
  <si>
    <t>ナチス、ネオナチ、クークラックスクランなどのような憎悪犯罪や人種差別のコンテンツや言葉を含むサイト。</t>
  </si>
  <si>
    <t>Health and Medicine</t>
  </si>
  <si>
    <t>健康と医療</t>
  </si>
  <si>
    <t>フィットネスや福祉といった全般的な健康。病気や健康状態に関する医学情報や参考情報。歯科、視力、その他医学関連サイト。一般的な精神医学や精神的な幸福。病院、医療保険。随意選択手術や美容手術を含む医学技法。</t>
  </si>
  <si>
    <t>Home and Garden</t>
  </si>
  <si>
    <t>住まいと庭</t>
  </si>
  <si>
    <t>メンテナンス、ホームセキュリティ、装飾、料理、家庭用エレクトロニクス、デザイン、その他を含む住まいに関する論点をカバーしているサイト。</t>
  </si>
  <si>
    <t>Hunting and Fishing</t>
  </si>
  <si>
    <t>ハンティングとフィッシング</t>
  </si>
  <si>
    <t>スポーツハンティング、銃クラブ、釣りサイト。</t>
  </si>
  <si>
    <t>Illegal</t>
  </si>
  <si>
    <t>違法</t>
  </si>
  <si>
    <t>犯罪活動、捕まらないようにする方法、著作権や知的財産権の侵害等に関するサイト。</t>
  </si>
  <si>
    <t>Image and Video Search</t>
  </si>
  <si>
    <t>画像と動画検索</t>
  </si>
  <si>
    <t>写真や画像検索のリソースを提供するサイト、オンライン・フォトアルバム、デジタル写真交換、画像ホスティングのリソースを提供するサイト。</t>
  </si>
  <si>
    <t>Individual Stock Advice and Tools</t>
  </si>
  <si>
    <t>個人向け株式情報とツール</t>
  </si>
  <si>
    <t>証券取引、投資資産（オンラインまたはオフライン）の管理を提供または広告するサイト。金融投資戦略、相場、ニュースを提供するサイトを含む。</t>
  </si>
  <si>
    <t>Internet Communications</t>
  </si>
  <si>
    <t>インターネット通信</t>
  </si>
  <si>
    <t>インスタントメッセージング、インターネット電話クライアント、VoIPクライアント、VoIPサービスを含むサイト。</t>
  </si>
  <si>
    <t>Internet Portals</t>
  </si>
  <si>
    <t>ポータルサイト</t>
  </si>
  <si>
    <t>広くインターネットコンテンツを集積したウェブサイト。msnやyahooのように、通常ある分野のウェブサイトに興味を持ったエンドユーザの最初のアクセスページとして用いられる。アダルトサイトは含まない。</t>
  </si>
  <si>
    <t>Job Search</t>
  </si>
  <si>
    <t>職探し</t>
  </si>
  <si>
    <t>職探し支援、見込みの雇用主や従業員を探している雇用者を検索するツールを提供するサイト。</t>
  </si>
  <si>
    <t>□</t>
    <phoneticPr fontId="107"/>
  </si>
  <si>
    <t>Keyloggers and Monitoring</t>
  </si>
  <si>
    <t>キーロガーとモニタリング</t>
  </si>
  <si>
    <t>ユーザのキー・ストローク追跡やウェブ閲覧傾向をモニタするソフトウェアエージェントの使用法を提供するか議論するサイト。</t>
  </si>
  <si>
    <t>Kids</t>
  </si>
  <si>
    <t>子供向け</t>
  </si>
  <si>
    <t>子供や10代向けに特化して構成されたサイト。</t>
  </si>
  <si>
    <t>Legal</t>
  </si>
  <si>
    <t>法律</t>
  </si>
  <si>
    <t>法律事務所のサイトを含む、法律ウェブサイトと法律問題を議論または分析するサイト。</t>
  </si>
  <si>
    <t>Local Information</t>
  </si>
  <si>
    <t>現地情報</t>
  </si>
  <si>
    <t>レストラン、地域／地方情報、その土地の観光地や各種施設を含むシティ・ガイドおよび旅行者のための情報。</t>
  </si>
  <si>
    <t>Malware Sites</t>
  </si>
  <si>
    <t>マルウェアサイト</t>
  </si>
  <si>
    <t>実行可能ファイル、スクリプト、ウイルスを含むマルウェアを感染させるサイト。</t>
  </si>
  <si>
    <t>Marijuana</t>
  </si>
  <si>
    <t>マリファナ</t>
  </si>
  <si>
    <t>マリファナの使用、栽培、歴史、文化に関するサイト。</t>
  </si>
  <si>
    <t>Military</t>
  </si>
  <si>
    <t>軍事</t>
  </si>
  <si>
    <t>軍事戦略サイトや軍の歴史サイトのような、軍の話題を議論するサイトを含む、軍部や軍隊について情報を与えるか助長するサイト。</t>
  </si>
  <si>
    <t>Motor Vehicles</t>
  </si>
  <si>
    <t>モータービークル</t>
  </si>
  <si>
    <t>自動車批評、車両購買、販売情報、部品カタログ。オートバイ、ボート、クルマ、トラック、RVを含む車両の自動取引、写真、議論。車両改造、修理、カスタマイズに関する雑誌。オンラインの自動車ファンクラブ。</t>
  </si>
  <si>
    <t>Music</t>
  </si>
  <si>
    <t>音楽</t>
  </si>
  <si>
    <t>音楽を販売するサイトを含む、ダウンロード用音楽配信サイト。</t>
  </si>
  <si>
    <t>News and Media</t>
  </si>
  <si>
    <t>ニュースとメディア</t>
  </si>
  <si>
    <t>主に情報を報道するか、現在の出来事の解説やその日の最新号を含むサイト。ラジオ局や雑誌を含む。オンライン新聞、ヘッドライン・ニュースサイト、ニュースワイヤ・サービス、カスタマイズされたニュースサービス、天気サイト。</t>
  </si>
  <si>
    <t>Nudity</t>
  </si>
  <si>
    <t>裸体</t>
  </si>
  <si>
    <t>人間の裸体やセミヌードの描写を含むサイト。これら描画は性的な意図や意味がある必要はなく、芸術的性質のヌード絵画や写真ギャラリーを載せたサイトを含むことがある。個人のヌード写真を含むヌーディストやヌーディストサイトを含む。</t>
  </si>
  <si>
    <t>Online Greeting cards</t>
  </si>
  <si>
    <t>オンライン・グリーティングカード</t>
  </si>
  <si>
    <t>オンライン・グリーティングカードのサイト。</t>
  </si>
  <si>
    <t>Open HTTP Proxies</t>
  </si>
  <si>
    <t>オープンHTTPプロキシ</t>
  </si>
  <si>
    <t>HTTPプロキシとして使用可能なサイト（通常IPアドレス）。</t>
  </si>
  <si>
    <t>Parked Domains</t>
  </si>
  <si>
    <t>パークドメイン</t>
  </si>
  <si>
    <t>動作中ではないが、ウェブホストが応答するドメイン。広告ネットワークからクリック課金を使っているドメインのトラフィックを換金したり、ドメイン名を売ることで利益を得る「不法占拠者」によって占有されたりするドメインを含む。コンテンツのないサイト、休止アカウントのサイト、「工事中」のサイト、フォルダやディレクトリ・リストのみを表示するサイトを含む。</t>
  </si>
  <si>
    <t>Pay to Surf</t>
  </si>
  <si>
    <t>懸賞サイト</t>
  </si>
  <si>
    <t>特定のリンク、メール、ウェブページをクリックするか閲覧することで現金や賞品をユーザに支払うサイト。</t>
  </si>
  <si>
    <t>Peer to Peer</t>
  </si>
  <si>
    <t>ピアツーピア</t>
  </si>
  <si>
    <t>ピアツーピア（P2P）クライアントがダウンロードできるか、ピアツーピアのコンテンツがホスティングされたサイト。</t>
  </si>
  <si>
    <t>Personal Storage</t>
  </si>
  <si>
    <t>個人用ストレージ</t>
  </si>
  <si>
    <t>ドキュメント、写真、その他個人情報を含む個人用オンラインストレージを提供するサイト。</t>
  </si>
  <si>
    <t>Personal sites and Blogs</t>
  </si>
  <si>
    <t>個人サイトとブログ</t>
  </si>
  <si>
    <t>ブログといった個人またはグループにより投稿される個人のウェブサイト。いくつかのコンテンツは大人向けのものがありえる。</t>
  </si>
  <si>
    <t>Philosophy and Political Advocacy</t>
  </si>
  <si>
    <t>哲学と政策支援</t>
  </si>
  <si>
    <t>哲学と政策支援を議論、推奨するサイト。</t>
  </si>
  <si>
    <t>Phishing and Other Frauds</t>
  </si>
  <si>
    <t>フィッシングとその他詐欺</t>
  </si>
  <si>
    <t>多くの場合ユーザから個人情報を収集するための、フィッシング、ファーミング、その他の正規サイトにみせかけたサイト。このようなサイトは非常に短期間しか使われず、URLは長く存在しない。</t>
  </si>
  <si>
    <t>Proxy Avoidance and Anonymizers</t>
  </si>
  <si>
    <t>プロキシ回避と匿名プロキシ</t>
  </si>
  <si>
    <t>プロキシサーバ機能をバイパスする方法、URLフィルタやプロキシサーバを回避する手段でURLにアクセスする方法に関する情報を提供するサイト。フィルタリングを回避するウェブベースの変換サイト。ウェブページやウェブサイトの古いバージョンを保存するウェブ・アーカイブサイト。</t>
  </si>
  <si>
    <t>Questionable</t>
  </si>
  <si>
    <t>疑わしいサイト</t>
  </si>
  <si>
    <t>人や資産に対する物理的な危害、あるいはその擁護者を表す、またはそのような危害を生じる方法について指示するサイト。その擁護者に敵意または攻撃性を表すサイト、または人種、宗教、性、国籍、種族的出身、その他特徴に基づき個人やグループを中傷するサイトを含む。盗用目的の期末レポートや読書感想文といった学究的なコンテンツの購入を助長するサイトを含む。犯罪や犯罪行為を助長するサイトを含む。ユーザによる投資や参加で簡単にお金が増えると約束する「一攫千金」サイトを含む。</t>
  </si>
  <si>
    <t>Real Estate</t>
  </si>
  <si>
    <t>不動産</t>
  </si>
  <si>
    <t>不動産や所有権の賃貸または売買に関する情報を提供するサイト。家を売買する情報。不動産仲介業者、賃貸またはリロケーションサービス、家の修繕に関するサイト。</t>
  </si>
  <si>
    <t>Recreation and Hobbies</t>
  </si>
  <si>
    <t>レクリエーションと趣味</t>
  </si>
  <si>
    <t>縫物、飛行機プラモデルといった、娯楽的な趣味。ハイキング、キャンプ、ロッククライミングといった屋外レクリエーション活動、特定の芸術、工芸、技術を中心とした情報や流行。特定の趣味やレクリエーション活動に関するオンライン出版物、趣味専門のオンラインのクラブ、協会、フォーラム。従来のボードゲーム、カードゲーム、非オンラインゲームやそれらのファン。品種に特化したサイト、トレーニング、ショー、愛護協会を含む動物やペット関連サイト。</t>
  </si>
  <si>
    <t>Reference and Research</t>
  </si>
  <si>
    <t>参考と調査</t>
  </si>
  <si>
    <t>オンライン辞書、地図、国勢調査、年間、図書館目録、系譜に関連するサイトや科学的な情報を含む個人的、専門的、教育的な参考文献を含むサイト。</t>
  </si>
  <si>
    <t>Religion</t>
  </si>
  <si>
    <t>宗教</t>
  </si>
  <si>
    <t>伝統宗教、新興宗教、教会やユダヤ教会のほか礼拝所といった準宗教的な内容の情報を与えるか助長するサイト。魔術崇拝、魔法（カルト、オカルト）といった代替宗教や、無神論者哲学（政治、活動家のグループ）を含むサイトは含まない。</t>
  </si>
  <si>
    <t>SPAM URLs</t>
  </si>
  <si>
    <t>スパムURL</t>
  </si>
  <si>
    <t>スパムが含まれるURL。</t>
  </si>
  <si>
    <t>Search Engines</t>
  </si>
  <si>
    <t>サーチエンジン</t>
  </si>
  <si>
    <t>ユーザがキーワード、画像、フレーズを含む方法で検索が行えるウェブサイト。</t>
  </si>
  <si>
    <t>Sex Education</t>
  </si>
  <si>
    <t>性教育</t>
  </si>
  <si>
    <t>生殖、性的発育、安全な性行為慣行、性的関心、避妊に関する情報（写実的なものも含む）を提供するサイト。性欲増進に使用される製品、より良いセックスに関する情報を提供するサイトを含む。避妊具の適正使用を推奨する、または性行為感染症を議論する、テキストまたは画像によるサイト。</t>
  </si>
  <si>
    <t>Shareware and Freeware</t>
  </si>
  <si>
    <t>シェアウェアとフリーウェア</t>
  </si>
  <si>
    <t>オープンソース・ソフトウェアを含む無料、または試験用や開発援助寄与を求めるために無料である、ソフトウェアのダウンロードを提供するサイト。</t>
  </si>
  <si>
    <t>Shopping</t>
  </si>
  <si>
    <t>ショッピング</t>
  </si>
  <si>
    <t>デパート、小売店、会社のカタログ、オンラインで消費者や企業がショッピングできるその他サイト。主に商品やサービスを得る手段を与えるか、抗告するサイト。</t>
  </si>
  <si>
    <t>Social Networking</t>
  </si>
  <si>
    <t>ソーシャルネットワーキング</t>
  </si>
  <si>
    <t>ユーザが互いに交流しあうユーザコミュニティのある、メッセージや画像の投稿、その他コミュニケーションを行うソーシャルネットワーキングサイト。これらサイトは以前は「個人サイトとブログ」の一部だったが、差別化とより詳細なポリシー提供のため新しいカテゴリへ移動された。</t>
  </si>
  <si>
    <t>Society</t>
  </si>
  <si>
    <t>社会</t>
  </si>
  <si>
    <t>大衆の中で特定のグループに関連する様々な話題を扱うウェブサイト。これらは通常、社会のある層に、何かしらの「特定の関心事」の分野を示し、ポリシー上良性であると考えられ、他カテゴリには包括されない。</t>
  </si>
  <si>
    <t>Sports</t>
  </si>
  <si>
    <t>スポーツ</t>
  </si>
  <si>
    <t>チームや大会のウェブサイト、国際、国内、大学、プロフェッショナルのスコア、スケジュール、スポーツ関連のオンライン雑誌、会報、コンピュータスポーツ。</t>
  </si>
  <si>
    <t>Spyware and Adware</t>
  </si>
  <si>
    <t>スパイウェアとアドウェア</t>
  </si>
  <si>
    <t>スパイウェアやマルウェアに関連するサイト。エンドユーザや組織に公表されていない、明確な同意のない、広告配信の情報収集、トラッキング、実行に関する情報を提供または促進するサイト。同意なしでアドウェアやスパイウェアをエンドユーザのコンピュータに配信するサイト。</t>
  </si>
  <si>
    <t>Streaming Media</t>
  </si>
  <si>
    <t>ストリーミングメディア</t>
  </si>
  <si>
    <t>音楽やビデオを各種フォーマットで販売、配信、ストリーミングを行うサイト。これらのダウンロードやビューワーを提供するサイトを含む。公開されないパーソナルウェブカメラや観光地や交通のリアルタイム・ビューを含むサイト。</t>
  </si>
  <si>
    <t>Swimsuits &amp; Intimate Apparel</t>
  </si>
  <si>
    <t>水着と下着</t>
  </si>
  <si>
    <t>水着や下着、その他きわどい衣服の画像を含むか販売を提供するサイト。</t>
  </si>
  <si>
    <t>Training and Tools</t>
  </si>
  <si>
    <t>トレーニングとツール</t>
  </si>
  <si>
    <t>オンライントレーニング、職業訓練、ソフトウェアトレーニング、技術トレーニング、教師情報（レッスンプランなど）を含む通信教育と職業学校に関するサイト。</t>
  </si>
  <si>
    <t>Translation</t>
  </si>
  <si>
    <t>翻訳サイト</t>
  </si>
  <si>
    <t>ユーザが他言語のURLページを閲覧できるURLおよび言語変換サイト。これらのサイトは、対象ページのコンテンツが翻訳URLの文脈範囲で表示されるので、ユーザをフィルタリングから回避させることができる。これらサイトは以前、「プロキシ回避と匿名プロキシ」の一部であったが、差別化とより詳細なポリシー提供のため新しいカテゴリへ移動された。</t>
  </si>
  <si>
    <t>Travel</t>
  </si>
  <si>
    <t>旅行</t>
  </si>
  <si>
    <t>航空会社、フライト予約代理店。旅行予約の検索や実施、車両レンタル、旅行先の説明、ホテルやカジノのプロモーションを含む、旅行計画に関する販売促進や機会提供するサイト。レンタカー会社。</t>
  </si>
  <si>
    <t>Unconfirmed SPAM Sources</t>
  </si>
  <si>
    <t>未確認スパム送信元</t>
  </si>
  <si>
    <t>スパムの送信元と思われるサイト（通常IPアドレス）。</t>
  </si>
  <si>
    <t>Violence</t>
  </si>
  <si>
    <t>暴力</t>
  </si>
  <si>
    <t>ゲームやコミックの暴力や自殺を含む、暴力の擁護、描写、方法に関するサイト。</t>
  </si>
  <si>
    <t>Weapons</t>
  </si>
  <si>
    <t>武器</t>
  </si>
  <si>
    <t>銃、ナイフ、格闘技用具のような武器を販売、批評、説明、またはそれらの作成、使用、アクセサリー、改造に関する情報を与えるサイト。</t>
  </si>
  <si>
    <t>Web Advertisements</t>
  </si>
  <si>
    <t>ウェブ広告</t>
  </si>
  <si>
    <t>オンライン広告やバナーを提供するサイト。</t>
  </si>
  <si>
    <t>Web Hosting</t>
  </si>
  <si>
    <t>ウェブホスティング</t>
  </si>
  <si>
    <t>クライアントにウェブホスティングサービスを提供するサイト。</t>
  </si>
  <si>
    <t>Web based email</t>
  </si>
  <si>
    <t>ウェブメール</t>
  </si>
  <si>
    <t>ウェブベースのEメールクライアントを提供するサイト。</t>
  </si>
  <si>
    <t>URLブロッキング(Content filtering - URL blocking)</t>
    <phoneticPr fontId="103"/>
  </si>
  <si>
    <t>URLブロッキングをする場合は、ブロック（ブラックリスト）するURL　もしくは　許可（ホワイトリスト）するURLを記入して下さい</t>
    <rPh sb="12" eb="14">
      <t>バアイ</t>
    </rPh>
    <rPh sb="40" eb="42">
      <t>キョカ</t>
    </rPh>
    <rPh sb="57" eb="59">
      <t>キニュウ</t>
    </rPh>
    <rPh sb="61" eb="62">
      <t>クダ</t>
    </rPh>
    <phoneticPr fontId="16"/>
  </si>
  <si>
    <t>www.example.comで設定すると、サイト全体が適用されます。www.example.com/a/で設定すると、a以下のみが適用されます。</t>
    <rPh sb="16" eb="18">
      <t>セッテイ</t>
    </rPh>
    <rPh sb="25" eb="27">
      <t>ゼンタイ</t>
    </rPh>
    <rPh sb="28" eb="30">
      <t>テキヨウ</t>
    </rPh>
    <rPh sb="54" eb="56">
      <t>セッテイ</t>
    </rPh>
    <rPh sb="61" eb="63">
      <t>イカ</t>
    </rPh>
    <rPh sb="66" eb="68">
      <t>テキヨウ</t>
    </rPh>
    <phoneticPr fontId="107"/>
  </si>
  <si>
    <t>www.example.comで設定すると、サイト全体が適用されます。www.example.com/a/で設定すると、a以下のみが適用されます。</t>
    <phoneticPr fontId="107"/>
  </si>
  <si>
    <t>URL</t>
    <phoneticPr fontId="107"/>
  </si>
  <si>
    <t>ポリシー番号 1</t>
    <phoneticPr fontId="107"/>
  </si>
  <si>
    <t>ポリシー番号 2</t>
    <phoneticPr fontId="107"/>
  </si>
  <si>
    <t>ポリシー番号 3</t>
    <phoneticPr fontId="107"/>
  </si>
  <si>
    <t>ポリシー番号 4</t>
    <phoneticPr fontId="107"/>
  </si>
  <si>
    <t>ポリシー番号 5</t>
    <phoneticPr fontId="107"/>
  </si>
  <si>
    <t>Gereral（Network-wide - Gereral）</t>
    <phoneticPr fontId="84"/>
  </si>
  <si>
    <t>変更をしたい場合は、下表に希望の曜日と時間を記入して下さい</t>
    <rPh sb="0" eb="2">
      <t>ヘンコウ</t>
    </rPh>
    <rPh sb="6" eb="8">
      <t>バアイ</t>
    </rPh>
    <rPh sb="10" eb="12">
      <t>カヒョウ</t>
    </rPh>
    <rPh sb="13" eb="15">
      <t>キボウ</t>
    </rPh>
    <rPh sb="16" eb="18">
      <t>ヨウビ</t>
    </rPh>
    <rPh sb="19" eb="21">
      <t>ジカン</t>
    </rPh>
    <rPh sb="22" eb="24">
      <t>キニュウ</t>
    </rPh>
    <rPh sb="26" eb="27">
      <t>クダ</t>
    </rPh>
    <phoneticPr fontId="16"/>
  </si>
  <si>
    <t>ファームウェアアップデート
(Firmware upgrades)</t>
    <phoneticPr fontId="84"/>
  </si>
  <si>
    <t>ファームウェア更新スケジュール
(Upgrade window)</t>
  </si>
  <si>
    <t>日曜/12AM</t>
  </si>
  <si>
    <t>曜日</t>
    <rPh sb="0" eb="2">
      <t>ヨウビ</t>
    </rPh>
    <phoneticPr fontId="103"/>
  </si>
  <si>
    <t>時</t>
    <rPh sb="0" eb="1">
      <t>ジ</t>
    </rPh>
    <phoneticPr fontId="103"/>
  </si>
  <si>
    <t>変更後の設定値を(プライベートアドレス)を記載してください
クラスA：10.0.0.0～10.255.255.255
クラスB：172.16.0.0～172.31.255.255
クラスC：192.168.0.0～192.168.255.255</t>
    <rPh sb="2" eb="3">
      <t>ゴ</t>
    </rPh>
    <rPh sb="4" eb="6">
      <t>セッテイ</t>
    </rPh>
    <rPh sb="6" eb="7">
      <t>チ</t>
    </rPh>
    <phoneticPr fontId="84"/>
  </si>
  <si>
    <t>セキュリティ
(Security)</t>
    <phoneticPr fontId="107"/>
  </si>
  <si>
    <t>WPA 2 Enterprise with
Meraki Authentication</t>
  </si>
  <si>
    <t>WPA1 and WPA2</t>
    <phoneticPr fontId="107"/>
  </si>
  <si>
    <t>※WPA2 PSK選択時のみ
選択式。
設定する値のチェックボックスを■にして下さい
WPA1は安全性の低い設定です</t>
    <phoneticPr fontId="107"/>
  </si>
  <si>
    <t>8～63文字以内で設定</t>
    <phoneticPr fontId="107"/>
  </si>
  <si>
    <t>※同一オーガナイゼーション内の他拠点とサブネットが重複しないように注意してください。</t>
    <rPh sb="1" eb="3">
      <t>ドウイツ</t>
    </rPh>
    <rPh sb="13" eb="14">
      <t>ナイ</t>
    </rPh>
    <rPh sb="15" eb="16">
      <t>タ</t>
    </rPh>
    <rPh sb="16" eb="18">
      <t>キョテン</t>
    </rPh>
    <rPh sb="25" eb="27">
      <t>ジュウフク</t>
    </rPh>
    <rPh sb="33" eb="35">
      <t>チュウイ</t>
    </rPh>
    <phoneticPr fontId="16"/>
  </si>
  <si>
    <t>※同一オーガナイゼーション内の他拠点とサブネットが重複しないように注意してください。</t>
    <rPh sb="1" eb="3">
      <t>ドウイツ</t>
    </rPh>
    <rPh sb="13" eb="14">
      <t>ナイ</t>
    </rPh>
    <rPh sb="15" eb="16">
      <t>ホカ</t>
    </rPh>
    <rPh sb="16" eb="18">
      <t>キョテン</t>
    </rPh>
    <rPh sb="25" eb="27">
      <t>チョウフク</t>
    </rPh>
    <rPh sb="33" eb="35">
      <t>チュウイ</t>
    </rPh>
    <phoneticPr fontId="16"/>
  </si>
  <si>
    <t>・5個以上は、行を追加して下さい
・「*」マークは文字列に組み込んだ場合、ワイルドカードとして認識されないため、下記例ご参考ください
（例）update.microsoft.comがURLに含まれているものを指定したい
〇「update.microsoft.com」
×「*update.microsoft.com」(*はワイルドカードとして認識されない）</t>
    <rPh sb="7" eb="8">
      <t>ギョウ</t>
    </rPh>
    <phoneticPr fontId="103"/>
  </si>
  <si>
    <t>シートへの変更内容記載の有無</t>
    <rPh sb="5" eb="9">
      <t>ヘンコウナイヨウ</t>
    </rPh>
    <rPh sb="9" eb="11">
      <t>キサイ</t>
    </rPh>
    <rPh sb="12" eb="14">
      <t>ウム</t>
    </rPh>
    <phoneticPr fontId="107"/>
  </si>
  <si>
    <t>General</t>
  </si>
  <si>
    <t>General</t>
    <phoneticPr fontId="107"/>
  </si>
  <si>
    <t>リース時間
(Lease time)</t>
    <rPh sb="3" eb="5">
      <t>ジカン</t>
    </rPh>
    <phoneticPr fontId="103"/>
  </si>
  <si>
    <t>1日</t>
    <rPh sb="1" eb="2">
      <t>ニチ</t>
    </rPh>
    <phoneticPr fontId="103"/>
  </si>
  <si>
    <t>選択式
IPアドレスのリース時間を選択してください
（1週間,1日,12時間,4時間,1時間,30分）</t>
    <phoneticPr fontId="103"/>
  </si>
  <si>
    <t>1～32字以内で設定</t>
    <phoneticPr fontId="107"/>
  </si>
  <si>
    <t>設定する値を選択して下さい
記載がない場合、推奨値での登録になります</t>
    <rPh sb="0" eb="2">
      <t>セッテイ</t>
    </rPh>
    <rPh sb="4" eb="5">
      <t>アタイ</t>
    </rPh>
    <rPh sb="6" eb="8">
      <t>センタク</t>
    </rPh>
    <rPh sb="10" eb="11">
      <t>クダ</t>
    </rPh>
    <rPh sb="14" eb="16">
      <t>キサイ</t>
    </rPh>
    <rPh sb="19" eb="21">
      <t>バアイ</t>
    </rPh>
    <rPh sb="22" eb="25">
      <t>スイショウチ</t>
    </rPh>
    <rPh sb="27" eb="29">
      <t>トウロク</t>
    </rPh>
    <phoneticPr fontId="103"/>
  </si>
  <si>
    <t>ファイアウォール(Firewall)  - レイヤ7(Layer 7)</t>
    <phoneticPr fontId="103"/>
  </si>
  <si>
    <t>ブロックするアプリケーションについて、ブロック対象欄のチェックボックス(J列)を■にして下さい</t>
    <rPh sb="23" eb="25">
      <t>タイショウ</t>
    </rPh>
    <rPh sb="25" eb="26">
      <t>ラン</t>
    </rPh>
    <rPh sb="37" eb="38">
      <t>レツ</t>
    </rPh>
    <rPh sb="44" eb="45">
      <t>クダ</t>
    </rPh>
    <phoneticPr fontId="16"/>
  </si>
  <si>
    <t xml:space="preserve">Layer 7　-　Firewall rules </t>
    <phoneticPr fontId="103"/>
  </si>
  <si>
    <t>カテゴリ</t>
    <phoneticPr fontId="103"/>
  </si>
  <si>
    <t>アプリケーション</t>
    <phoneticPr fontId="103"/>
  </si>
  <si>
    <t>ブログ
(Blogging)</t>
    <phoneticPr fontId="16"/>
  </si>
  <si>
    <t>Ameba</t>
    <phoneticPr fontId="103"/>
  </si>
  <si>
    <t>Blogger</t>
    <phoneticPr fontId="103"/>
  </si>
  <si>
    <t>Destructoid</t>
    <phoneticPr fontId="103"/>
  </si>
  <si>
    <t>FC2</t>
    <phoneticPr fontId="103"/>
  </si>
  <si>
    <t>Jimdo</t>
    <phoneticPr fontId="103"/>
  </si>
  <si>
    <t>Sina Weibo</t>
    <phoneticPr fontId="103"/>
  </si>
  <si>
    <t>Tianya</t>
    <phoneticPr fontId="103"/>
  </si>
  <si>
    <t>TypePad</t>
    <phoneticPr fontId="103"/>
  </si>
  <si>
    <t>WordPress</t>
    <phoneticPr fontId="103"/>
  </si>
  <si>
    <t>Aweber</t>
    <phoneticPr fontId="103"/>
  </si>
  <si>
    <t>bmpp</t>
    <phoneticPr fontId="103"/>
  </si>
  <si>
    <t>Eudora Set</t>
    <phoneticPr fontId="103"/>
  </si>
  <si>
    <t>Gmail</t>
    <phoneticPr fontId="103"/>
  </si>
  <si>
    <t>GMX Mail</t>
    <phoneticPr fontId="103"/>
  </si>
  <si>
    <t>Groupwise</t>
    <phoneticPr fontId="103"/>
  </si>
  <si>
    <t>Host-based email (POP3/IMAP/SMTP)</t>
    <phoneticPr fontId="103"/>
  </si>
  <si>
    <t>Hotmail</t>
    <phoneticPr fontId="103"/>
  </si>
  <si>
    <t>Interactive Mail Support Protocol</t>
    <phoneticPr fontId="103"/>
  </si>
  <si>
    <t>Internet Massage Access Protocol over TLS/SSL</t>
    <phoneticPr fontId="103"/>
  </si>
  <si>
    <t>Internet Massage Access Protocol Version 4</t>
    <phoneticPr fontId="103"/>
  </si>
  <si>
    <t>Mail Submission Agent</t>
    <phoneticPr fontId="103"/>
  </si>
  <si>
    <t>Mail.ru</t>
    <phoneticPr fontId="103"/>
  </si>
  <si>
    <t>MailChimp</t>
    <phoneticPr fontId="103"/>
  </si>
  <si>
    <t>MAILQ</t>
    <phoneticPr fontId="103"/>
  </si>
  <si>
    <t>Messaging Application Programming Interface</t>
    <phoneticPr fontId="103"/>
  </si>
  <si>
    <t>Microsoft Exchange</t>
    <phoneticPr fontId="103"/>
  </si>
  <si>
    <t>MS Exchange Routing</t>
    <phoneticPr fontId="103"/>
  </si>
  <si>
    <t>Netix Message Posting Protocol</t>
    <phoneticPr fontId="103"/>
  </si>
  <si>
    <t>NI MAIL</t>
    <phoneticPr fontId="103"/>
  </si>
  <si>
    <t>On-Demand Mail Relay</t>
    <phoneticPr fontId="103"/>
  </si>
  <si>
    <t>Post Office Protocol - Version 2</t>
    <phoneticPr fontId="103"/>
  </si>
  <si>
    <t>Post Office Protocol 3</t>
    <phoneticPr fontId="103"/>
  </si>
  <si>
    <t>Post Office Protocol 3 over TLS</t>
    <phoneticPr fontId="103"/>
  </si>
  <si>
    <t>Quick Mail Queuing Protocol</t>
    <phoneticPr fontId="103"/>
  </si>
  <si>
    <t>Quick Mail Transfer Protocol</t>
    <phoneticPr fontId="103"/>
  </si>
  <si>
    <t>Rackspace Hosted Exchange</t>
    <phoneticPr fontId="103"/>
  </si>
  <si>
    <t>Remote Mail Checking Protocol</t>
    <phoneticPr fontId="103"/>
  </si>
  <si>
    <t>Secure Simple Mail Transfer Protocol</t>
    <phoneticPr fontId="103"/>
  </si>
  <si>
    <t>SEND</t>
    <phoneticPr fontId="103"/>
  </si>
  <si>
    <t>Simple Mail Transfer Protocol</t>
    <phoneticPr fontId="103"/>
  </si>
  <si>
    <t>Web based email</t>
    <phoneticPr fontId="103"/>
  </si>
  <si>
    <t>Windows Live Hotmail and Outlook</t>
    <phoneticPr fontId="103"/>
  </si>
  <si>
    <t>XNS mail</t>
    <phoneticPr fontId="103"/>
  </si>
  <si>
    <t>Yahoo Mail</t>
    <phoneticPr fontId="103"/>
  </si>
  <si>
    <t>Apple file sharing</t>
    <phoneticPr fontId="103"/>
  </si>
  <si>
    <t>Box</t>
    <phoneticPr fontId="103"/>
  </si>
  <si>
    <t>Dropbox</t>
    <phoneticPr fontId="103"/>
  </si>
  <si>
    <t>File Transfer [Deafault Data]</t>
    <phoneticPr fontId="103"/>
  </si>
  <si>
    <t>Financial Information Exchange</t>
    <phoneticPr fontId="103"/>
  </si>
  <si>
    <t>ftp protocol contorol over TLS/SSL</t>
    <phoneticPr fontId="103"/>
  </si>
  <si>
    <t>Globus GridFTP</t>
    <phoneticPr fontId="103"/>
  </si>
  <si>
    <t>Google Talk File Transfer</t>
    <phoneticPr fontId="103"/>
  </si>
  <si>
    <t>Grid FTP</t>
    <phoneticPr fontId="103"/>
  </si>
  <si>
    <t>Hangouts File Transfer</t>
    <phoneticPr fontId="103"/>
  </si>
  <si>
    <t>Mega</t>
    <phoneticPr fontId="103"/>
  </si>
  <si>
    <t>Microsoft OneDrive</t>
    <phoneticPr fontId="103"/>
  </si>
  <si>
    <t>Microsoft-DS</t>
    <phoneticPr fontId="103"/>
  </si>
  <si>
    <t>Multisource File Transfer Protocol</t>
    <phoneticPr fontId="103"/>
  </si>
  <si>
    <t>NetApp SnapMirror</t>
    <phoneticPr fontId="103"/>
  </si>
  <si>
    <t>Network File System</t>
    <phoneticPr fontId="103"/>
  </si>
  <si>
    <t>NI FTP</t>
    <phoneticPr fontId="103"/>
  </si>
  <si>
    <t>OSCOR File Transfer</t>
    <phoneticPr fontId="103"/>
  </si>
  <si>
    <t>PFTP</t>
    <phoneticPr fontId="103"/>
  </si>
  <si>
    <t>Prospero Directory Service</t>
    <phoneticPr fontId="103"/>
  </si>
  <si>
    <t>PutLocker.com</t>
    <phoneticPr fontId="103"/>
  </si>
  <si>
    <t>RemoteFS</t>
    <phoneticPr fontId="103"/>
  </si>
  <si>
    <t>rsync</t>
    <phoneticPr fontId="103"/>
  </si>
  <si>
    <t>SCSI on ST</t>
    <phoneticPr fontId="103"/>
  </si>
  <si>
    <t>Secure FTP Data</t>
    <phoneticPr fontId="103"/>
  </si>
  <si>
    <t>Sender-Initiated/Unsolicitated File Transfer</t>
    <phoneticPr fontId="103"/>
  </si>
  <si>
    <t>Simple Asynchronous File Transfer</t>
    <phoneticPr fontId="103"/>
  </si>
  <si>
    <t>Simple File Transfer Protocol</t>
    <phoneticPr fontId="103"/>
  </si>
  <si>
    <t>Softros LAN Messanger and File Transfer</t>
    <phoneticPr fontId="103"/>
  </si>
  <si>
    <t>Trivial File Transfer Protocol</t>
    <phoneticPr fontId="103"/>
  </si>
  <si>
    <t>TusFiles</t>
    <phoneticPr fontId="103"/>
  </si>
  <si>
    <t>UUCP Path Service</t>
    <phoneticPr fontId="103"/>
  </si>
  <si>
    <t>Windows file sharing</t>
    <phoneticPr fontId="103"/>
  </si>
  <si>
    <t>ゲーム
(Gaming)</t>
    <phoneticPr fontId="16"/>
  </si>
  <si>
    <t>Battle.net</t>
    <phoneticPr fontId="103"/>
  </si>
  <si>
    <t>Big Fish Games</t>
    <phoneticPr fontId="103"/>
  </si>
  <si>
    <t>Blizzard</t>
    <phoneticPr fontId="103"/>
  </si>
  <si>
    <t>Bnet</t>
    <phoneticPr fontId="103"/>
  </si>
  <si>
    <t>Call of Duty</t>
    <phoneticPr fontId="103"/>
  </si>
  <si>
    <t>DirectPlay</t>
    <phoneticPr fontId="103"/>
  </si>
  <si>
    <t>DirectPlay8</t>
    <phoneticPr fontId="103"/>
  </si>
  <si>
    <t>DOOM</t>
    <phoneticPr fontId="103"/>
  </si>
  <si>
    <t>Game-spy Online Gaming</t>
    <phoneticPr fontId="103"/>
  </si>
  <si>
    <t>GameSpot</t>
    <phoneticPr fontId="103"/>
  </si>
  <si>
    <t>GREE</t>
    <phoneticPr fontId="103"/>
  </si>
  <si>
    <t>IGN</t>
    <phoneticPr fontId="103"/>
  </si>
  <si>
    <t>IPX network emulator for DOS and Windows</t>
    <phoneticPr fontId="103"/>
  </si>
  <si>
    <t>Mapiestory</t>
    <phoneticPr fontId="103"/>
  </si>
  <si>
    <t>Miniclip</t>
    <phoneticPr fontId="103"/>
  </si>
  <si>
    <t>Parsec Gameserver</t>
    <phoneticPr fontId="103"/>
  </si>
  <si>
    <t>PlayStation</t>
    <phoneticPr fontId="103"/>
  </si>
  <si>
    <t>Playstation Store</t>
    <phoneticPr fontId="103"/>
  </si>
  <si>
    <t>pogo.com</t>
    <phoneticPr fontId="103"/>
  </si>
  <si>
    <t>QQ-Games</t>
    <phoneticPr fontId="103"/>
  </si>
  <si>
    <t>Secondlife</t>
    <phoneticPr fontId="103"/>
  </si>
  <si>
    <t>Steam</t>
    <phoneticPr fontId="103"/>
  </si>
  <si>
    <t>TeamSound</t>
    <phoneticPr fontId="103"/>
  </si>
  <si>
    <t>World of Warcraft</t>
    <phoneticPr fontId="103"/>
  </si>
  <si>
    <t>Xbox LIVE</t>
    <phoneticPr fontId="103"/>
  </si>
  <si>
    <t>Xfire Instant Messaging Service</t>
    <phoneticPr fontId="103"/>
  </si>
  <si>
    <t>Zynga</t>
    <phoneticPr fontId="103"/>
  </si>
  <si>
    <t>ニュース
(News）</t>
    <phoneticPr fontId="103"/>
  </si>
  <si>
    <t>ABC News</t>
    <phoneticPr fontId="103"/>
  </si>
  <si>
    <t>BBC</t>
    <phoneticPr fontId="103"/>
  </si>
  <si>
    <t>Business Insider</t>
    <phoneticPr fontId="103"/>
  </si>
  <si>
    <t>BuzzFeed</t>
    <phoneticPr fontId="103"/>
  </si>
  <si>
    <t>CBS</t>
    <phoneticPr fontId="103"/>
  </si>
  <si>
    <t>CNBC</t>
    <phoneticPr fontId="103"/>
  </si>
  <si>
    <t>CNET</t>
    <phoneticPr fontId="103"/>
  </si>
  <si>
    <t>CNN</t>
    <phoneticPr fontId="103"/>
  </si>
  <si>
    <t>Daily Mail</t>
    <phoneticPr fontId="103"/>
  </si>
  <si>
    <t>Drudge Report</t>
    <phoneticPr fontId="103"/>
  </si>
  <si>
    <t>E! Online</t>
    <phoneticPr fontId="103"/>
  </si>
  <si>
    <t>Feedly</t>
    <phoneticPr fontId="103"/>
  </si>
  <si>
    <t>Fox News</t>
    <phoneticPr fontId="103"/>
  </si>
  <si>
    <t>Gizmodo</t>
    <phoneticPr fontId="103"/>
  </si>
  <si>
    <t>Indiatimes</t>
    <phoneticPr fontId="103"/>
  </si>
  <si>
    <t>MSN</t>
    <phoneticPr fontId="103"/>
  </si>
  <si>
    <t>NBC News</t>
    <phoneticPr fontId="103"/>
  </si>
  <si>
    <t>New York Times</t>
    <phoneticPr fontId="103"/>
  </si>
  <si>
    <t>NY Daily News</t>
    <phoneticPr fontId="103"/>
  </si>
  <si>
    <t>Patch.com</t>
    <phoneticPr fontId="103"/>
  </si>
  <si>
    <t>People.com</t>
    <phoneticPr fontId="103"/>
  </si>
  <si>
    <t>Rediff.com</t>
    <phoneticPr fontId="103"/>
  </si>
  <si>
    <t>Reuters</t>
    <phoneticPr fontId="103"/>
  </si>
  <si>
    <t>SFGate</t>
    <phoneticPr fontId="103"/>
  </si>
  <si>
    <t>sina.com.cn</t>
    <phoneticPr fontId="103"/>
  </si>
  <si>
    <t>SKY.com</t>
    <phoneticPr fontId="103"/>
  </si>
  <si>
    <t>TechCrunch</t>
    <phoneticPr fontId="103"/>
  </si>
  <si>
    <t>The Atlantic</t>
    <phoneticPr fontId="103"/>
  </si>
  <si>
    <t>The Blaze</t>
    <phoneticPr fontId="103"/>
  </si>
  <si>
    <t>The Daily Beast</t>
    <phoneticPr fontId="103"/>
  </si>
  <si>
    <t>The Hollywood Reporter</t>
    <phoneticPr fontId="103"/>
  </si>
  <si>
    <t>The Huffington Post</t>
    <phoneticPr fontId="103"/>
  </si>
  <si>
    <t>The Telegraph</t>
    <phoneticPr fontId="103"/>
  </si>
  <si>
    <t>The Washington Post</t>
    <phoneticPr fontId="103"/>
  </si>
  <si>
    <t>The Xinhuanet</t>
    <phoneticPr fontId="103"/>
  </si>
  <si>
    <t>TMZ</t>
    <phoneticPr fontId="103"/>
  </si>
  <si>
    <t>turner.com</t>
    <phoneticPr fontId="103"/>
  </si>
  <si>
    <t>UOL</t>
    <phoneticPr fontId="103"/>
  </si>
  <si>
    <t>USA Today</t>
    <phoneticPr fontId="103"/>
  </si>
  <si>
    <t>Wall Street Journal</t>
    <phoneticPr fontId="103"/>
  </si>
  <si>
    <t>オンラインバックアップ
(Online backup)</t>
    <phoneticPr fontId="103"/>
  </si>
  <si>
    <t>Backblaze</t>
    <phoneticPr fontId="103"/>
  </si>
  <si>
    <t>Backup service</t>
    <phoneticPr fontId="103"/>
  </si>
  <si>
    <t>Carbonite</t>
    <phoneticPr fontId="103"/>
  </si>
  <si>
    <t>Connected Backup</t>
    <phoneticPr fontId="103"/>
  </si>
  <si>
    <t>Crashplan</t>
    <phoneticPr fontId="103"/>
  </si>
  <si>
    <t>IBackup</t>
    <phoneticPr fontId="103"/>
  </si>
  <si>
    <t>iCloud</t>
    <phoneticPr fontId="103"/>
  </si>
  <si>
    <t>Mozy</t>
    <phoneticPr fontId="103"/>
  </si>
  <si>
    <t>NovaStor Backup</t>
    <phoneticPr fontId="103"/>
  </si>
  <si>
    <t>Tobit David Replica</t>
    <phoneticPr fontId="103"/>
  </si>
  <si>
    <t>Yosemite Tech Tapeware</t>
    <phoneticPr fontId="103"/>
  </si>
  <si>
    <t>ピア・ツー・ピア
(Peer-to-peer(P2P))</t>
    <phoneticPr fontId="103"/>
  </si>
  <si>
    <t>■</t>
    <phoneticPr fontId="103"/>
  </si>
  <si>
    <t>Ares</t>
    <phoneticPr fontId="103"/>
  </si>
  <si>
    <t>BitTorrent</t>
    <phoneticPr fontId="103"/>
  </si>
  <si>
    <t>BitTorrent Networking</t>
    <phoneticPr fontId="103"/>
  </si>
  <si>
    <t>DC++</t>
    <phoneticPr fontId="103"/>
  </si>
  <si>
    <t>Distributed Hash Table</t>
    <phoneticPr fontId="103"/>
  </si>
  <si>
    <t>eDonkey</t>
    <phoneticPr fontId="103"/>
  </si>
  <si>
    <t>eDonkey Static</t>
    <phoneticPr fontId="103"/>
  </si>
  <si>
    <t>Encrypted Bittorrent</t>
    <phoneticPr fontId="103"/>
  </si>
  <si>
    <t>Encrypted eMule(eDonkey and Kadenlia)</t>
    <phoneticPr fontId="103"/>
  </si>
  <si>
    <t>FasttTrack</t>
    <phoneticPr fontId="103"/>
  </si>
  <si>
    <t>Filetopia</t>
    <phoneticPr fontId="103"/>
  </si>
  <si>
    <t>Gnutella</t>
    <phoneticPr fontId="103"/>
  </si>
  <si>
    <t>GoBoggy</t>
    <phoneticPr fontId="103"/>
  </si>
  <si>
    <t>Kazaa</t>
    <phoneticPr fontId="103"/>
  </si>
  <si>
    <t>Konspire2b</t>
    <phoneticPr fontId="103"/>
  </si>
  <si>
    <t>Manolito</t>
    <phoneticPr fontId="103"/>
  </si>
  <si>
    <t>networking-gnutella</t>
    <phoneticPr fontId="103"/>
  </si>
  <si>
    <t>Pando</t>
    <phoneticPr fontId="103"/>
  </si>
  <si>
    <t>Perfect Dark</t>
    <phoneticPr fontId="103"/>
  </si>
  <si>
    <t>poco</t>
    <phoneticPr fontId="103"/>
  </si>
  <si>
    <t>Share</t>
    <phoneticPr fontId="103"/>
  </si>
  <si>
    <t>Soulseek</t>
    <phoneticPr fontId="103"/>
  </si>
  <si>
    <t>Tomatopang</t>
    <phoneticPr fontId="103"/>
  </si>
  <si>
    <t>Waste</t>
    <phoneticPr fontId="103"/>
  </si>
  <si>
    <t>Webthunder</t>
    <phoneticPr fontId="103"/>
  </si>
  <si>
    <t>WinMX</t>
    <phoneticPr fontId="103"/>
  </si>
  <si>
    <t>Winny</t>
    <phoneticPr fontId="103"/>
  </si>
  <si>
    <t>xunlei</t>
    <phoneticPr fontId="103"/>
  </si>
  <si>
    <t>□</t>
    <phoneticPr fontId="103"/>
  </si>
  <si>
    <t>Badoo</t>
    <phoneticPr fontId="103"/>
  </si>
  <si>
    <t>Douban</t>
    <phoneticPr fontId="103"/>
  </si>
  <si>
    <t>Facebook</t>
    <phoneticPr fontId="103"/>
  </si>
  <si>
    <t>Facebook Audio Streaming</t>
    <phoneticPr fontId="103"/>
  </si>
  <si>
    <t>Facebook Media Streaming</t>
    <phoneticPr fontId="103"/>
  </si>
  <si>
    <t>Facebook Video Streaming</t>
    <phoneticPr fontId="103"/>
  </si>
  <si>
    <t>Flickr</t>
    <phoneticPr fontId="103"/>
  </si>
  <si>
    <t>Google Talk</t>
    <phoneticPr fontId="103"/>
  </si>
  <si>
    <t>Google Talk Chat</t>
    <phoneticPr fontId="103"/>
  </si>
  <si>
    <t>Hangouts</t>
    <phoneticPr fontId="103"/>
  </si>
  <si>
    <t>Hangouts Audio</t>
    <phoneticPr fontId="103"/>
  </si>
  <si>
    <t>Hangouts Chat</t>
    <phoneticPr fontId="103"/>
  </si>
  <si>
    <t>HootSuite</t>
    <phoneticPr fontId="103"/>
  </si>
  <si>
    <t>ICQ</t>
    <phoneticPr fontId="103"/>
  </si>
  <si>
    <t>ImageShack</t>
    <phoneticPr fontId="103"/>
  </si>
  <si>
    <t>img.ly</t>
    <phoneticPr fontId="103"/>
  </si>
  <si>
    <t>imgur.com</t>
    <phoneticPr fontId="103"/>
  </si>
  <si>
    <t>Instagram</t>
    <phoneticPr fontId="103"/>
  </si>
  <si>
    <t>IP Messenger</t>
    <phoneticPr fontId="103"/>
  </si>
  <si>
    <t>Jabber</t>
    <phoneticPr fontId="103"/>
  </si>
  <si>
    <t>Kakao-Services</t>
    <phoneticPr fontId="103"/>
  </si>
  <si>
    <t>Kakao-Talk</t>
    <phoneticPr fontId="103"/>
  </si>
  <si>
    <t>Line</t>
    <phoneticPr fontId="103"/>
  </si>
  <si>
    <t>Mashable</t>
    <phoneticPr fontId="103"/>
  </si>
  <si>
    <t>Mixi</t>
    <phoneticPr fontId="103"/>
  </si>
  <si>
    <t>MySpace</t>
    <phoneticPr fontId="103"/>
  </si>
  <si>
    <t>photobucket.com</t>
    <phoneticPr fontId="103"/>
  </si>
  <si>
    <t>Picasa</t>
    <phoneticPr fontId="103"/>
  </si>
  <si>
    <t>Pinterest</t>
    <phoneticPr fontId="103"/>
  </si>
  <si>
    <t>QQ Instant Messenger</t>
    <phoneticPr fontId="103"/>
  </si>
  <si>
    <t>Shutterstock</t>
    <phoneticPr fontId="103"/>
  </si>
  <si>
    <t>smugmug</t>
    <phoneticPr fontId="103"/>
  </si>
  <si>
    <t>Snapchat</t>
    <phoneticPr fontId="103"/>
  </si>
  <si>
    <t>Tagged</t>
    <phoneticPr fontId="103"/>
  </si>
  <si>
    <t>Taringa</t>
    <phoneticPr fontId="103"/>
  </si>
  <si>
    <t>theCHIVE</t>
    <phoneticPr fontId="103"/>
  </si>
  <si>
    <t>twitpic</t>
    <phoneticPr fontId="103"/>
  </si>
  <si>
    <t>Twitter</t>
    <phoneticPr fontId="103"/>
  </si>
  <si>
    <t>VKontakte</t>
    <phoneticPr fontId="103"/>
  </si>
  <si>
    <t>WeChat</t>
    <phoneticPr fontId="103"/>
  </si>
  <si>
    <t>WhatsApp</t>
    <phoneticPr fontId="103"/>
  </si>
  <si>
    <t>Yahoo Messenger</t>
    <phoneticPr fontId="103"/>
  </si>
  <si>
    <t>Yelp</t>
    <phoneticPr fontId="103"/>
  </si>
  <si>
    <t>yfrog</t>
    <phoneticPr fontId="103"/>
  </si>
  <si>
    <t>スポーツ
(Sports)</t>
    <phoneticPr fontId="103"/>
  </si>
  <si>
    <t>Bleacher Report</t>
    <phoneticPr fontId="103"/>
  </si>
  <si>
    <t>CBS Sports</t>
    <phoneticPr fontId="103"/>
  </si>
  <si>
    <t>ESPN</t>
    <phoneticPr fontId="103"/>
  </si>
  <si>
    <t>ESPN video streaming</t>
    <phoneticPr fontId="103"/>
  </si>
  <si>
    <t>foxsports.com</t>
    <phoneticPr fontId="103"/>
  </si>
  <si>
    <t>mlb.com</t>
    <phoneticPr fontId="103"/>
  </si>
  <si>
    <t>nhl.com</t>
    <phoneticPr fontId="103"/>
  </si>
  <si>
    <t>Nike</t>
    <phoneticPr fontId="103"/>
  </si>
  <si>
    <t>ビデオ &amp; ミュージック
(Video &amp; music)</t>
    <phoneticPr fontId="16"/>
  </si>
  <si>
    <t>AirPlay</t>
    <phoneticPr fontId="103"/>
  </si>
  <si>
    <t>Apple QuickTime</t>
    <phoneticPr fontId="103"/>
  </si>
  <si>
    <t>BBC iplayer</t>
    <phoneticPr fontId="103"/>
  </si>
  <si>
    <t>blip.tv</t>
    <phoneticPr fontId="103"/>
  </si>
  <si>
    <t>BrightTalk</t>
    <phoneticPr fontId="103"/>
  </si>
  <si>
    <t>Dailymotion</t>
    <phoneticPr fontId="103"/>
  </si>
  <si>
    <t>Direct TV Data Catalog</t>
    <phoneticPr fontId="103"/>
  </si>
  <si>
    <t>Direct TV Webcasting</t>
    <phoneticPr fontId="103"/>
  </si>
  <si>
    <t>Disney</t>
    <phoneticPr fontId="103"/>
  </si>
  <si>
    <t>Flash Video</t>
    <phoneticPr fontId="103"/>
  </si>
  <si>
    <t>Flash Yahoo</t>
    <phoneticPr fontId="103"/>
  </si>
  <si>
    <t>Food Network</t>
    <phoneticPr fontId="103"/>
  </si>
  <si>
    <t>grooveshark.com</t>
    <phoneticPr fontId="103"/>
  </si>
  <si>
    <t>Gyao</t>
    <phoneticPr fontId="103"/>
  </si>
  <si>
    <t>HBO GO</t>
    <phoneticPr fontId="103"/>
  </si>
  <si>
    <t>hulu.com</t>
    <phoneticPr fontId="103"/>
  </si>
  <si>
    <t>iTunes</t>
    <phoneticPr fontId="103"/>
  </si>
  <si>
    <t>iTunes Media</t>
    <phoneticPr fontId="103"/>
  </si>
  <si>
    <t>iTunes-audio</t>
    <phoneticPr fontId="103"/>
  </si>
  <si>
    <t>iTunes-video</t>
    <phoneticPr fontId="103"/>
  </si>
  <si>
    <t>KeyHole TV</t>
    <phoneticPr fontId="103"/>
  </si>
  <si>
    <t>Kuro</t>
    <phoneticPr fontId="103"/>
  </si>
  <si>
    <t>last.fm</t>
    <phoneticPr fontId="103"/>
  </si>
  <si>
    <t>LeTV</t>
    <phoneticPr fontId="103"/>
  </si>
  <si>
    <t>LiveStation</t>
    <phoneticPr fontId="103"/>
  </si>
  <si>
    <t>megavideo.com</t>
    <phoneticPr fontId="103"/>
  </si>
  <si>
    <t>Microsoft Stream</t>
    <phoneticPr fontId="103"/>
  </si>
  <si>
    <t>Miscellaneous audio</t>
    <phoneticPr fontId="103"/>
  </si>
  <si>
    <t>Miscellaneous video</t>
    <phoneticPr fontId="103"/>
  </si>
  <si>
    <t>MPEG-2 Transport Stream</t>
    <phoneticPr fontId="103"/>
  </si>
  <si>
    <t>MTV</t>
    <phoneticPr fontId="103"/>
  </si>
  <si>
    <t>Napster</t>
    <phoneticPr fontId="103"/>
  </si>
  <si>
    <t>Netflix</t>
    <phoneticPr fontId="103"/>
  </si>
  <si>
    <t>Niconico</t>
    <phoneticPr fontId="103"/>
  </si>
  <si>
    <t>Pandora</t>
    <phoneticPr fontId="103"/>
  </si>
  <si>
    <t>PPstream</t>
    <phoneticPr fontId="103"/>
  </si>
  <si>
    <t>PPTV</t>
    <phoneticPr fontId="103"/>
  </si>
  <si>
    <t>Public Broadcasting Service</t>
    <phoneticPr fontId="103"/>
  </si>
  <si>
    <t>QQLive</t>
    <phoneticPr fontId="103"/>
  </si>
  <si>
    <t>rdio.com</t>
    <phoneticPr fontId="103"/>
  </si>
  <si>
    <t>Real Data Transport</t>
    <phoneticPr fontId="103"/>
  </si>
  <si>
    <t>Real Time Messaging Protocol Encryped</t>
    <phoneticPr fontId="103"/>
  </si>
  <si>
    <t>Real Time Messaging Protocol Tunneled</t>
    <phoneticPr fontId="103"/>
  </si>
  <si>
    <t>RealMedia Traffic</t>
    <phoneticPr fontId="103"/>
  </si>
  <si>
    <t>Rhapsody</t>
    <phoneticPr fontId="103"/>
  </si>
  <si>
    <t>Sling</t>
    <phoneticPr fontId="103"/>
  </si>
  <si>
    <t>SopCast</t>
    <phoneticPr fontId="103"/>
  </si>
  <si>
    <t>Soribada</t>
    <phoneticPr fontId="103"/>
  </si>
  <si>
    <t>soundcloud.com</t>
    <phoneticPr fontId="103"/>
  </si>
  <si>
    <t>Spotify</t>
    <phoneticPr fontId="103"/>
  </si>
  <si>
    <t>TED</t>
    <phoneticPr fontId="103"/>
  </si>
  <si>
    <t>Tudou</t>
    <phoneticPr fontId="103"/>
  </si>
  <si>
    <t>TwitchTV</t>
    <phoneticPr fontId="103"/>
  </si>
  <si>
    <t>ustream.tv</t>
    <phoneticPr fontId="103"/>
  </si>
  <si>
    <t>Vimeo</t>
    <phoneticPr fontId="103"/>
  </si>
  <si>
    <t>Xfinity TV</t>
    <phoneticPr fontId="103"/>
  </si>
  <si>
    <t>Xuniei KanKan</t>
    <phoneticPr fontId="103"/>
  </si>
  <si>
    <t>Youku</t>
    <phoneticPr fontId="103"/>
  </si>
  <si>
    <t>YouTube</t>
    <phoneticPr fontId="103"/>
  </si>
  <si>
    <t>Zattoo</t>
    <phoneticPr fontId="103"/>
  </si>
  <si>
    <t>Audio Over HTTP</t>
    <phoneticPr fontId="103"/>
  </si>
  <si>
    <t>Cisco Collaboration Audio</t>
    <phoneticPr fontId="103"/>
  </si>
  <si>
    <t>Cisco Collaboration Control</t>
    <phoneticPr fontId="103"/>
  </si>
  <si>
    <t>Cisco Collaboration Media</t>
    <phoneticPr fontId="103"/>
  </si>
  <si>
    <t>Cisco Collaboration Video</t>
    <phoneticPr fontId="103"/>
  </si>
  <si>
    <t>Cisco Dicital Media Player</t>
    <phoneticPr fontId="103"/>
  </si>
  <si>
    <t>Cisco IP Camera</t>
    <phoneticPr fontId="103"/>
  </si>
  <si>
    <t>Cisco IP SLA</t>
    <phoneticPr fontId="103"/>
  </si>
  <si>
    <t>Cisco Jabber Audio</t>
    <phoneticPr fontId="103"/>
  </si>
  <si>
    <t>Cisco Jabber Control</t>
    <phoneticPr fontId="103"/>
  </si>
  <si>
    <t>Cisco Jabber IM</t>
    <phoneticPr fontId="103"/>
  </si>
  <si>
    <t>Cisco Jabber Video</t>
    <phoneticPr fontId="103"/>
  </si>
  <si>
    <t>Cisco Media Audio</t>
    <phoneticPr fontId="103"/>
  </si>
  <si>
    <t>Cisco Media Video</t>
    <phoneticPr fontId="103"/>
  </si>
  <si>
    <t>Cisco NAC</t>
    <phoneticPr fontId="103"/>
  </si>
  <si>
    <t>Cisco Phone</t>
    <phoneticPr fontId="103"/>
  </si>
  <si>
    <t>Cisco Phone Audio</t>
    <phoneticPr fontId="103"/>
  </si>
  <si>
    <t>Cisco Phone Control</t>
    <phoneticPr fontId="103"/>
  </si>
  <si>
    <t>Cisco Phone Media</t>
    <phoneticPr fontId="103"/>
  </si>
  <si>
    <t>Cisco Phone Video</t>
    <phoneticPr fontId="103"/>
  </si>
  <si>
    <t>ciasco smart probe</t>
    <phoneticPr fontId="103"/>
  </si>
  <si>
    <t>Cisco Spark</t>
    <phoneticPr fontId="103"/>
  </si>
  <si>
    <t>Cisco Spark Audio</t>
    <phoneticPr fontId="103"/>
  </si>
  <si>
    <t>Cisco Spark Media</t>
    <phoneticPr fontId="103"/>
  </si>
  <si>
    <t>Cisco Spark Video</t>
    <phoneticPr fontId="103"/>
  </si>
  <si>
    <t>Cisco TV</t>
    <phoneticPr fontId="103"/>
  </si>
  <si>
    <t>Conferencing</t>
    <phoneticPr fontId="103"/>
  </si>
  <si>
    <t>Conferencing Server</t>
    <phoneticPr fontId="103"/>
  </si>
  <si>
    <t>CRYPTOAdmin</t>
    <phoneticPr fontId="103"/>
  </si>
  <si>
    <t>Dropcam</t>
    <phoneticPr fontId="103"/>
  </si>
  <si>
    <t>Entrust Key Management Service Handler</t>
    <phoneticPr fontId="103"/>
  </si>
  <si>
    <t>Facetime</t>
    <phoneticPr fontId="103"/>
  </si>
  <si>
    <t>Google Services Audio</t>
    <phoneticPr fontId="103"/>
  </si>
  <si>
    <t>Google Services Media</t>
    <phoneticPr fontId="103"/>
  </si>
  <si>
    <t>Google Services Video</t>
    <phoneticPr fontId="103"/>
  </si>
  <si>
    <t>Google Talk Video</t>
    <phoneticPr fontId="103"/>
  </si>
  <si>
    <t>Google Talk Voice</t>
    <phoneticPr fontId="103"/>
  </si>
  <si>
    <t>GoToMeeting</t>
    <phoneticPr fontId="103"/>
  </si>
  <si>
    <t>H.225</t>
    <phoneticPr fontId="103"/>
  </si>
  <si>
    <t>H.245</t>
    <phoneticPr fontId="103"/>
  </si>
  <si>
    <t>H.323</t>
    <phoneticPr fontId="103"/>
  </si>
  <si>
    <t>Hangouts Media</t>
    <phoneticPr fontId="103"/>
  </si>
  <si>
    <t>Hangouts Video</t>
    <phoneticPr fontId="103"/>
  </si>
  <si>
    <t>Inter-Asterisk eXchange</t>
    <phoneticPr fontId="103"/>
  </si>
  <si>
    <t>Internet Security Association and Key Management Protocol</t>
    <phoneticPr fontId="103"/>
  </si>
  <si>
    <t>Internet video conference system</t>
    <phoneticPr fontId="103"/>
  </si>
  <si>
    <t>Jabber Audio</t>
    <phoneticPr fontId="103"/>
  </si>
  <si>
    <t>Jabber Media</t>
    <phoneticPr fontId="103"/>
  </si>
  <si>
    <t>Jive Software</t>
    <phoneticPr fontId="103"/>
  </si>
  <si>
    <t>Lifesize</t>
    <phoneticPr fontId="103"/>
  </si>
  <si>
    <t>Media Gataway Control Protocol</t>
    <phoneticPr fontId="103"/>
  </si>
  <si>
    <t>Microsoft Teams</t>
    <phoneticPr fontId="103"/>
  </si>
  <si>
    <t>MS Teams APP Shareing</t>
    <phoneticPr fontId="103"/>
  </si>
  <si>
    <t>MS Teams Audiio</t>
    <phoneticPr fontId="103"/>
  </si>
  <si>
    <t>MS Teams Media</t>
    <phoneticPr fontId="103"/>
  </si>
  <si>
    <t>MS Teams Video</t>
    <phoneticPr fontId="103"/>
  </si>
  <si>
    <t>Philips Video-Conferencing</t>
    <phoneticPr fontId="103"/>
  </si>
  <si>
    <t>Real-Time Transport Control Protocol</t>
    <phoneticPr fontId="103"/>
  </si>
  <si>
    <t>Real-Time Transport Protocol</t>
    <phoneticPr fontId="103"/>
  </si>
  <si>
    <t>Real-Time Transport Protocol Audio</t>
    <phoneticPr fontId="103"/>
  </si>
  <si>
    <t>Real-Time Transport Protocol Video</t>
    <phoneticPr fontId="103"/>
  </si>
  <si>
    <t>RingCentral</t>
    <phoneticPr fontId="103"/>
  </si>
  <si>
    <t>Ringcentral Audio</t>
    <phoneticPr fontId="103"/>
  </si>
  <si>
    <t>Ringcentral Control</t>
    <phoneticPr fontId="103"/>
  </si>
  <si>
    <t>Ringcentral Media</t>
    <phoneticPr fontId="103"/>
  </si>
  <si>
    <t>Ringcentral Video</t>
    <phoneticPr fontId="103"/>
  </si>
  <si>
    <t>RTSPS</t>
    <phoneticPr fontId="103"/>
  </si>
  <si>
    <t>SCCP (Skinny Call Control Protocol)</t>
    <phoneticPr fontId="103"/>
  </si>
  <si>
    <t>Secure Data Network System Key Management Protocol</t>
    <phoneticPr fontId="103"/>
  </si>
  <si>
    <t>Secure SIP</t>
    <phoneticPr fontId="103"/>
  </si>
  <si>
    <t>SIP (Voice)</t>
    <phoneticPr fontId="103"/>
  </si>
  <si>
    <t>Skype</t>
    <phoneticPr fontId="103"/>
  </si>
  <si>
    <t>Skype for Bussiness (MS-Lync)</t>
    <phoneticPr fontId="103"/>
  </si>
  <si>
    <t>Skype for Bussiness (MS-Lync) Audio</t>
    <phoneticPr fontId="103"/>
  </si>
  <si>
    <t>Skype for Bussiness (MS-Lync) Control</t>
    <phoneticPr fontId="103"/>
  </si>
  <si>
    <t>Skype for Bussiness (MS-Lync) Video</t>
    <phoneticPr fontId="103"/>
  </si>
  <si>
    <t>Teamspeak</t>
    <phoneticPr fontId="103"/>
  </si>
  <si>
    <t>Telepresence Audio</t>
    <phoneticPr fontId="103"/>
  </si>
  <si>
    <t>Telepresence Control</t>
    <phoneticPr fontId="103"/>
  </si>
  <si>
    <t>Telepresence Media</t>
    <phoneticPr fontId="103"/>
  </si>
  <si>
    <t>Ventlio</t>
    <phoneticPr fontId="103"/>
  </si>
  <si>
    <t>Viber</t>
    <phoneticPr fontId="103"/>
  </si>
  <si>
    <t>Video Over HTTP</t>
    <phoneticPr fontId="103"/>
  </si>
  <si>
    <t>Vocera</t>
    <phoneticPr fontId="103"/>
  </si>
  <si>
    <t xml:space="preserve">Web conferencing solution for web meeting </t>
    <phoneticPr fontId="103"/>
  </si>
  <si>
    <t>Webex</t>
    <phoneticPr fontId="103"/>
  </si>
  <si>
    <t>Webex Aplication Sharing</t>
    <phoneticPr fontId="103"/>
  </si>
  <si>
    <t>Webex Audio</t>
    <phoneticPr fontId="103"/>
  </si>
  <si>
    <t>Webex Control</t>
    <phoneticPr fontId="103"/>
  </si>
  <si>
    <t>Webex Meeting</t>
    <phoneticPr fontId="103"/>
  </si>
  <si>
    <t>Webex Video</t>
    <phoneticPr fontId="103"/>
  </si>
  <si>
    <t>WebRTC</t>
    <phoneticPr fontId="103"/>
  </si>
  <si>
    <t>WebRTC Audio</t>
    <phoneticPr fontId="103"/>
  </si>
  <si>
    <t>WebRTC Viedo</t>
    <phoneticPr fontId="103"/>
  </si>
  <si>
    <t>Wi-Fi Calling</t>
    <phoneticPr fontId="103"/>
  </si>
  <si>
    <t>Yahoo Messenger Video</t>
    <phoneticPr fontId="103"/>
  </si>
  <si>
    <t>Yahoo VoIP Messenger</t>
    <phoneticPr fontId="103"/>
  </si>
  <si>
    <t>Yahoo VoIP over SIP</t>
    <phoneticPr fontId="103"/>
  </si>
  <si>
    <t>WebEx</t>
    <phoneticPr fontId="103"/>
  </si>
  <si>
    <t>4shared.com</t>
    <phoneticPr fontId="103"/>
  </si>
  <si>
    <t>Binary over HTTP</t>
    <phoneticPr fontId="103"/>
  </si>
  <si>
    <t>download.com</t>
    <phoneticPr fontId="103"/>
  </si>
  <si>
    <t>Easynews</t>
    <phoneticPr fontId="103"/>
  </si>
  <si>
    <t>easyshare.com</t>
    <phoneticPr fontId="103"/>
  </si>
  <si>
    <t>filefactory.com</t>
    <phoneticPr fontId="103"/>
  </si>
  <si>
    <t>filefront.com</t>
    <phoneticPr fontId="103"/>
  </si>
  <si>
    <t>filer.com</t>
    <phoneticPr fontId="103"/>
  </si>
  <si>
    <t>filestube.com</t>
    <phoneticPr fontId="103"/>
  </si>
  <si>
    <t>gigeshare.com</t>
    <phoneticPr fontId="103"/>
  </si>
  <si>
    <t>hotfile.com</t>
    <phoneticPr fontId="103"/>
  </si>
  <si>
    <t>massmirror.com</t>
    <phoneticPr fontId="103"/>
  </si>
  <si>
    <t>mediafire.com</t>
    <phoneticPr fontId="103"/>
  </si>
  <si>
    <t>megashare.com</t>
    <phoneticPr fontId="103"/>
  </si>
  <si>
    <t>megaupload.com</t>
    <phoneticPr fontId="103"/>
  </si>
  <si>
    <t>RapidShare</t>
    <phoneticPr fontId="103"/>
  </si>
  <si>
    <t>rapidshare.com</t>
    <phoneticPr fontId="103"/>
  </si>
  <si>
    <t>SourceForge</t>
    <phoneticPr fontId="103"/>
  </si>
  <si>
    <t>thepiratebay.org</t>
    <phoneticPr fontId="103"/>
  </si>
  <si>
    <t>torrentz.com</t>
    <phoneticPr fontId="103"/>
  </si>
  <si>
    <t>ultrashare.de</t>
    <phoneticPr fontId="103"/>
  </si>
  <si>
    <t>upload.com</t>
    <phoneticPr fontId="103"/>
  </si>
  <si>
    <t>WeTransfer</t>
    <phoneticPr fontId="103"/>
  </si>
  <si>
    <t>Zippyshare</t>
    <phoneticPr fontId="103"/>
  </si>
  <si>
    <t>zshare.net</t>
    <phoneticPr fontId="103"/>
  </si>
  <si>
    <t>ソフトウェア &amp; アンチウイルス
（Software &amp; anti-virus updates)</t>
    <phoneticPr fontId="16"/>
  </si>
  <si>
    <t>adobe updates</t>
    <phoneticPr fontId="103"/>
  </si>
  <si>
    <t>Android Updates</t>
    <phoneticPr fontId="103"/>
  </si>
  <si>
    <t>Antivirus updates</t>
    <phoneticPr fontId="103"/>
  </si>
  <si>
    <t>Apple APP Store</t>
    <phoneticPr fontId="103"/>
  </si>
  <si>
    <t>Apple iOS updates</t>
    <phoneticPr fontId="103"/>
  </si>
  <si>
    <t>Apple Updates</t>
    <phoneticPr fontId="103"/>
  </si>
  <si>
    <t>AppleTV Updates</t>
    <phoneticPr fontId="103"/>
  </si>
  <si>
    <t>bitdefender</t>
    <phoneticPr fontId="103"/>
  </si>
  <si>
    <t>eset</t>
    <phoneticPr fontId="103"/>
  </si>
  <si>
    <t>Google Downloads Services</t>
    <phoneticPr fontId="103"/>
  </si>
  <si>
    <t>Google Play</t>
    <phoneticPr fontId="103"/>
  </si>
  <si>
    <t>Java Update</t>
    <phoneticPr fontId="103"/>
  </si>
  <si>
    <t>kaspersky</t>
    <phoneticPr fontId="103"/>
  </si>
  <si>
    <t>MAC OS X updates</t>
    <phoneticPr fontId="103"/>
  </si>
  <si>
    <t>Microsoft Windows Store</t>
    <phoneticPr fontId="103"/>
  </si>
  <si>
    <t>Microsoft Windows Update Service</t>
    <phoneticPr fontId="103"/>
  </si>
  <si>
    <t>Software updates</t>
    <phoneticPr fontId="103"/>
  </si>
  <si>
    <t>sophos</t>
    <phoneticPr fontId="103"/>
  </si>
  <si>
    <t>symantec</t>
    <phoneticPr fontId="103"/>
  </si>
  <si>
    <t>webrootcloudav.com</t>
    <phoneticPr fontId="103"/>
  </si>
  <si>
    <t>Cisco Cognitive Threat Analytics</t>
    <phoneticPr fontId="103"/>
  </si>
  <si>
    <t>Cisco Stealthwatch</t>
    <phoneticPr fontId="103"/>
  </si>
  <si>
    <t>cisco umbrella</t>
    <phoneticPr fontId="103"/>
  </si>
  <si>
    <t>McAfee Antivirus</t>
    <phoneticPr fontId="103"/>
  </si>
  <si>
    <t>Active Directory</t>
    <phoneticPr fontId="103"/>
  </si>
  <si>
    <t>Active Sync</t>
    <phoneticPr fontId="103"/>
  </si>
  <si>
    <t>Amazon EC2</t>
    <phoneticPr fontId="103"/>
  </si>
  <si>
    <t>Atlassian</t>
    <phoneticPr fontId="103"/>
  </si>
  <si>
    <t>Automatic Data Processing</t>
    <phoneticPr fontId="103"/>
  </si>
  <si>
    <t>Bitbucket</t>
    <phoneticPr fontId="103"/>
  </si>
  <si>
    <t>Cisco SD-WAN IPSec</t>
    <phoneticPr fontId="103"/>
  </si>
  <si>
    <t>Computer Resources Sharing Application</t>
    <phoneticPr fontId="103"/>
  </si>
  <si>
    <t>Control And Provisioning of Wireless Access Points Data Protocol</t>
    <phoneticPr fontId="103"/>
  </si>
  <si>
    <t>Coursera</t>
    <phoneticPr fontId="103"/>
  </si>
  <si>
    <t>DameWare Mini Remote Control</t>
    <phoneticPr fontId="103"/>
  </si>
  <si>
    <t>Demaandware</t>
    <phoneticPr fontId="103"/>
  </si>
  <si>
    <t>Distributed Compiler</t>
    <phoneticPr fontId="103"/>
  </si>
  <si>
    <t>GitHub</t>
    <phoneticPr fontId="103"/>
  </si>
  <si>
    <t>iPass</t>
    <phoneticPr fontId="103"/>
  </si>
  <si>
    <t>Jira</t>
    <phoneticPr fontId="103"/>
  </si>
  <si>
    <t>mDNS</t>
    <phoneticPr fontId="103"/>
  </si>
  <si>
    <t>Microsoft Office Web Application</t>
    <phoneticPr fontId="103"/>
  </si>
  <si>
    <t>Microsoft Windows Live Services Authentication</t>
    <phoneticPr fontId="103"/>
  </si>
  <si>
    <t>Mikogo</t>
    <phoneticPr fontId="103"/>
  </si>
  <si>
    <t>Mind Touch</t>
    <phoneticPr fontId="103"/>
  </si>
  <si>
    <t>Office 365</t>
    <phoneticPr fontId="103"/>
  </si>
  <si>
    <t>OpenVPN</t>
    <phoneticPr fontId="103"/>
  </si>
  <si>
    <t>Oracle</t>
    <phoneticPr fontId="103"/>
  </si>
  <si>
    <t>Oracle E-Business Suite - Un-encrypted Traffic</t>
    <phoneticPr fontId="103"/>
  </si>
  <si>
    <t>PDL data streaming port</t>
    <phoneticPr fontId="103"/>
  </si>
  <si>
    <t>Pearson Education</t>
    <phoneticPr fontId="103"/>
  </si>
  <si>
    <t>Perforce</t>
    <phoneticPr fontId="103"/>
  </si>
  <si>
    <t>Pocket</t>
    <phoneticPr fontId="103"/>
  </si>
  <si>
    <t>Prezi</t>
    <phoneticPr fontId="103"/>
  </si>
  <si>
    <t>Rational ClearCase</t>
    <phoneticPr fontId="103"/>
  </si>
  <si>
    <t>remote access and desktop shareing</t>
    <phoneticPr fontId="103"/>
  </si>
  <si>
    <t>Remote Desktop Protocol</t>
    <phoneticPr fontId="103"/>
  </si>
  <si>
    <t>SAP</t>
    <phoneticPr fontId="103"/>
  </si>
  <si>
    <t>Siebel CRM</t>
    <phoneticPr fontId="103"/>
  </si>
  <si>
    <t>Siri</t>
    <phoneticPr fontId="103"/>
  </si>
  <si>
    <t>Slack Media</t>
    <phoneticPr fontId="103"/>
  </si>
  <si>
    <t>Slack Overflow</t>
    <phoneticPr fontId="103"/>
  </si>
  <si>
    <t>Timbaktu Remote Control Software</t>
    <phoneticPr fontId="103"/>
  </si>
  <si>
    <t>Virtual Network Computing</t>
    <phoneticPr fontId="103"/>
  </si>
  <si>
    <t>Vmware Vmotion</t>
    <phoneticPr fontId="103"/>
  </si>
  <si>
    <t>VNC over HTTP</t>
    <phoneticPr fontId="103"/>
  </si>
  <si>
    <t>X-Windows Remote Access</t>
    <phoneticPr fontId="103"/>
  </si>
  <si>
    <t>Zendesk</t>
    <phoneticPr fontId="103"/>
  </si>
  <si>
    <t>Zoho Services</t>
    <phoneticPr fontId="103"/>
  </si>
  <si>
    <t>Apple Remote Desktop</t>
    <phoneticPr fontId="103"/>
  </si>
  <si>
    <t>Citrix Audio</t>
    <phoneticPr fontId="103"/>
  </si>
  <si>
    <t>Citrix Static</t>
    <phoneticPr fontId="103"/>
  </si>
  <si>
    <t>GotoDevice</t>
    <phoneticPr fontId="103"/>
  </si>
  <si>
    <t>Gotomypc</t>
    <phoneticPr fontId="103"/>
  </si>
  <si>
    <t>LogMeln</t>
    <phoneticPr fontId="103"/>
  </si>
  <si>
    <t>PCoIP</t>
    <phoneticPr fontId="103"/>
  </si>
  <si>
    <t>Remote Admin</t>
    <phoneticPr fontId="103"/>
  </si>
  <si>
    <t>Sflow Traffic Monitoring</t>
    <phoneticPr fontId="103"/>
  </si>
  <si>
    <t>showmypc</t>
    <phoneticPr fontId="103"/>
  </si>
  <si>
    <t>Vmware View</t>
    <phoneticPr fontId="103"/>
  </si>
  <si>
    <t>Dicital Imaging and Communications I Medicine</t>
    <phoneticPr fontId="103"/>
  </si>
  <si>
    <t>Health Level 7</t>
    <phoneticPr fontId="103"/>
  </si>
  <si>
    <t>Apple Pay</t>
    <phoneticPr fontId="103"/>
  </si>
  <si>
    <t>Bitcoin</t>
    <phoneticPr fontId="103"/>
  </si>
  <si>
    <t>Mondex</t>
    <phoneticPr fontId="103"/>
  </si>
  <si>
    <t>例　"google.com"　複数ある場合にはカンマ”,”で区切って記入してください。</t>
    <phoneticPr fontId="103"/>
  </si>
  <si>
    <t>例　"23"　複数ある場合にはカンマ”,”で区切って記入してください。</t>
    <phoneticPr fontId="103"/>
  </si>
  <si>
    <t>例　"1.2.0.0/15"　複数ある場合にはカンマ”,”で区切って記入してください。</t>
    <phoneticPr fontId="103"/>
  </si>
  <si>
    <t>例　"1.2.0.0/16 : 23"　複数ある場合にはカンマ”,”で区切って記入してください。</t>
    <phoneticPr fontId="103"/>
  </si>
  <si>
    <t>ブロック対象の国とブロック方法を記載してください&lt;UTMプランのみ利用可&gt;</t>
    <rPh sb="4" eb="6">
      <t>タイショウ</t>
    </rPh>
    <rPh sb="7" eb="8">
      <t>クニ</t>
    </rPh>
    <rPh sb="13" eb="15">
      <t>ホウホウ</t>
    </rPh>
    <rPh sb="16" eb="18">
      <t>キサイ</t>
    </rPh>
    <rPh sb="33" eb="36">
      <t>リヨウカ</t>
    </rPh>
    <phoneticPr fontId="103"/>
  </si>
  <si>
    <t xml:space="preserve">  例  deny traffic to/from china  </t>
    <phoneticPr fontId="103"/>
  </si>
  <si>
    <t xml:space="preserve">  例　deny traffic not to/from china </t>
    <phoneticPr fontId="103"/>
  </si>
  <si>
    <t>注意：この設定は、他の設定(webフィルターなど)よりも優先されます。</t>
    <phoneticPr fontId="103"/>
  </si>
  <si>
    <t>除外設定は出来ません。</t>
    <phoneticPr fontId="103"/>
  </si>
  <si>
    <t>中絶権擁護派や中絶合法化反対のサイトを含む、主な目的がユーザに妊娠中絶について情報を与えるサイト、その特定見解を表現するサイト、中絶のサポートまたは反対のサイト。</t>
    <phoneticPr fontId="107"/>
  </si>
  <si>
    <t>許可するアプリケーションについて、ブロック対象欄のチェックボックス(J列)を□にして下さい</t>
    <phoneticPr fontId="16"/>
  </si>
  <si>
    <t>VLAN利用の有無</t>
    <phoneticPr fontId="103"/>
  </si>
  <si>
    <t>推奨設定値</t>
    <rPh sb="0" eb="5">
      <t>スイショウセッテイチ</t>
    </rPh>
    <phoneticPr fontId="103"/>
  </si>
  <si>
    <t>設定値</t>
    <rPh sb="0" eb="3">
      <t>セッテイチ</t>
    </rPh>
    <phoneticPr fontId="103"/>
  </si>
  <si>
    <t>利用しない</t>
    <rPh sb="0" eb="2">
      <t>リヨウ</t>
    </rPh>
    <phoneticPr fontId="103"/>
  </si>
  <si>
    <t>利用する</t>
    <rPh sb="0" eb="2">
      <t>リヨウ</t>
    </rPh>
    <phoneticPr fontId="103"/>
  </si>
  <si>
    <t>ID</t>
    <phoneticPr fontId="103"/>
  </si>
  <si>
    <t>VLAN Name
(VLAN 名)</t>
    <rPh sb="16" eb="17">
      <t>メイ</t>
    </rPh>
    <phoneticPr fontId="103"/>
  </si>
  <si>
    <t>MX IP Address
(MX IP アドレス)</t>
    <phoneticPr fontId="103"/>
  </si>
  <si>
    <t>Subnet Mask
(サブネットマスク)</t>
    <phoneticPr fontId="103"/>
  </si>
  <si>
    <t>VPN mode (VPN モード)</t>
    <phoneticPr fontId="103"/>
  </si>
  <si>
    <t>Default</t>
    <phoneticPr fontId="103"/>
  </si>
  <si>
    <t>192.168.10.254</t>
    <phoneticPr fontId="103"/>
  </si>
  <si>
    <t>192.168.10.0/24</t>
    <phoneticPr fontId="103"/>
  </si>
  <si>
    <t>有効(Enabled)</t>
    <phoneticPr fontId="103"/>
  </si>
  <si>
    <t>無効(Disabled)</t>
    <phoneticPr fontId="103"/>
  </si>
  <si>
    <r>
      <t>IP アドレス は</t>
    </r>
    <r>
      <rPr>
        <b/>
        <sz val="11"/>
        <color rgb="FFFF0000"/>
        <rFont val="Meiryo UI"/>
        <family val="3"/>
        <charset val="128"/>
      </rPr>
      <t>プライベートアドレス</t>
    </r>
    <r>
      <rPr>
        <b/>
        <sz val="11"/>
        <color theme="1"/>
        <rFont val="Meiryo UI"/>
        <family val="3"/>
        <charset val="128"/>
      </rPr>
      <t>を記載してください
クラスA：10.0.0.0～10.255.255.255
クラスB：172.16.0.0～172.31.255.255
クラスC：192.168.0.0～192.168.255.255
サブネット入力形式：xxx.xxx.xxx.xxx/xx
サブネットマスクは</t>
    </r>
    <r>
      <rPr>
        <b/>
        <sz val="11"/>
        <color rgb="FFFF0000"/>
        <rFont val="Meiryo UI"/>
        <family val="3"/>
        <charset val="128"/>
      </rPr>
      <t>19ビットより小さな値</t>
    </r>
    <r>
      <rPr>
        <b/>
        <sz val="11"/>
        <color theme="1"/>
        <rFont val="Meiryo UI"/>
        <family val="3"/>
        <charset val="128"/>
      </rPr>
      <t>は指定できません。
VPNモードは拠点間VPN利用の場合のみ記載してください。
拠点間VPN利用を利用する場合には「Site-to-site VPN」シートで
”利用する”にしてください。</t>
    </r>
    <rPh sb="191" eb="194">
      <t>キョテンカン</t>
    </rPh>
    <phoneticPr fontId="103"/>
  </si>
  <si>
    <t>※VLANは10まで作成可能です。</t>
    <rPh sb="10" eb="14">
      <t>サクセイカノウ</t>
    </rPh>
    <phoneticPr fontId="103"/>
  </si>
  <si>
    <t>VLAN</t>
    <phoneticPr fontId="103"/>
  </si>
  <si>
    <r>
      <t>DHCPサーバ機能の利用
(Client addressing)</t>
    </r>
    <r>
      <rPr>
        <b/>
        <sz val="14"/>
        <color rgb="FFFF0000"/>
        <rFont val="Meiryo UI"/>
        <family val="3"/>
        <charset val="128"/>
      </rPr>
      <t>（注）</t>
    </r>
    <rPh sb="33" eb="34">
      <t>チュウ</t>
    </rPh>
    <phoneticPr fontId="103"/>
  </si>
  <si>
    <t>利用する
(run a dhcp sesrver)</t>
    <phoneticPr fontId="103"/>
  </si>
  <si>
    <t>選択式。IPアドレスのリース時間を選択してください
（1週間,1日,12時間,4時間,1時間,30分）</t>
    <rPh sb="0" eb="3">
      <t>センタクシキ</t>
    </rPh>
    <rPh sb="14" eb="16">
      <t>ジカン</t>
    </rPh>
    <rPh sb="17" eb="19">
      <t>センタク</t>
    </rPh>
    <phoneticPr fontId="103"/>
  </si>
  <si>
    <t>DHCP予約済みIPアドレス設定
(Reserved IP ranges)</t>
    <rPh sb="4" eb="6">
      <t>ヨヤク</t>
    </rPh>
    <rPh sb="6" eb="7">
      <t>ズ</t>
    </rPh>
    <rPh sb="14" eb="16">
      <t>セッテイ</t>
    </rPh>
    <phoneticPr fontId="103"/>
  </si>
  <si>
    <t>（注）DHCPサーバ機能の利用で「DHCPを利用しない」を選択した場合、
MerakiはDNSサーバの指定設定もできなくなりDNS代理応答機能もOFFになります。
お客様LANを固定IPアドレスで運用し、かつMXのDNS機能を利用する場合には下記の通り記載してください。
①DHCPサーバ機能の利用 で「利用する」を選択
②DHCP予約済みIPアドレス設定で「利用する」を選択
③DHCPで払い出さないアドレスレンジ 1でセグメント内のすべてのアドレスを予約済みにする。
例) 始点:192.168.1.1  終点:192.168.1.254
G-TAS事例：　0001105038</t>
    <phoneticPr fontId="103"/>
  </si>
  <si>
    <t>ポート設定</t>
    <rPh sb="3" eb="5">
      <t>セッテイ</t>
    </rPh>
    <phoneticPr fontId="103"/>
  </si>
  <si>
    <t>VLANを利用しない場合、本シートは不要です。</t>
    <rPh sb="5" eb="7">
      <t>リヨウ</t>
    </rPh>
    <rPh sb="10" eb="12">
      <t>バアイ</t>
    </rPh>
    <rPh sb="13" eb="14">
      <t>ホン</t>
    </rPh>
    <rPh sb="18" eb="20">
      <t>フヨウ</t>
    </rPh>
    <phoneticPr fontId="103"/>
  </si>
  <si>
    <t>MX95</t>
    <phoneticPr fontId="103"/>
  </si>
  <si>
    <t>Port
(ポート)</t>
    <phoneticPr fontId="103"/>
  </si>
  <si>
    <r>
      <t>type
(タイプ)</t>
    </r>
    <r>
      <rPr>
        <b/>
        <sz val="11"/>
        <color rgb="FFFF0000"/>
        <rFont val="Meiryo UI"/>
        <family val="3"/>
        <charset val="128"/>
      </rPr>
      <t>※1</t>
    </r>
    <phoneticPr fontId="103"/>
  </si>
  <si>
    <t>Native VLAN
(ネイティブVLAN)</t>
    <phoneticPr fontId="103"/>
  </si>
  <si>
    <r>
      <t>Allowed VLAN
(許可されたVLAN）</t>
    </r>
    <r>
      <rPr>
        <b/>
        <sz val="11"/>
        <color rgb="FFFF0000"/>
        <rFont val="Meiryo UI"/>
        <family val="3"/>
        <charset val="128"/>
      </rPr>
      <t>※2</t>
    </r>
    <rPh sb="14" eb="16">
      <t>キョカ</t>
    </rPh>
    <phoneticPr fontId="103"/>
  </si>
  <si>
    <t>※1 接続先がMRの場合には、「Trunk」のみとなります。</t>
    <rPh sb="3" eb="5">
      <t>セツゾク</t>
    </rPh>
    <rPh sb="5" eb="6">
      <t>サキ</t>
    </rPh>
    <rPh sb="10" eb="12">
      <t>バアイ</t>
    </rPh>
    <phoneticPr fontId="103"/>
  </si>
  <si>
    <t>※2 複数のVLANを指定する場合は、カンマ「,」で区切って記載してください。</t>
    <rPh sb="3" eb="5">
      <t>フクスウ</t>
    </rPh>
    <rPh sb="11" eb="13">
      <t>シテイ</t>
    </rPh>
    <rPh sb="15" eb="17">
      <t>バアイ</t>
    </rPh>
    <rPh sb="26" eb="28">
      <t>クギ</t>
    </rPh>
    <rPh sb="30" eb="32">
      <t>キサイ</t>
    </rPh>
    <phoneticPr fontId="103"/>
  </si>
  <si>
    <t>MX85</t>
    <phoneticPr fontId="103"/>
  </si>
  <si>
    <t>MX67</t>
    <phoneticPr fontId="103"/>
  </si>
  <si>
    <t>ポート設定</t>
    <rPh sb="2" eb="4">
      <t>セッテイ</t>
    </rPh>
    <phoneticPr fontId="107"/>
  </si>
  <si>
    <t>Default</t>
    <phoneticPr fontId="107"/>
  </si>
  <si>
    <t>VLAN asignment
(VLAN 割当)</t>
    <phoneticPr fontId="107"/>
  </si>
  <si>
    <t>VLAN名を記載</t>
    <rPh sb="6" eb="8">
      <t>キサイ</t>
    </rPh>
    <phoneticPr fontId="107"/>
  </si>
  <si>
    <t>ポート設定</t>
    <rPh sb="3" eb="5">
      <t>セッテイ</t>
    </rPh>
    <phoneticPr fontId="107"/>
  </si>
  <si>
    <t>表示する
(Advertise this SSID publicly)</t>
    <phoneticPr fontId="107"/>
  </si>
  <si>
    <t>コンテントカテゴリ(Content categories)</t>
    <phoneticPr fontId="103"/>
  </si>
  <si>
    <t>Adult</t>
  </si>
  <si>
    <t>アダルト</t>
  </si>
  <si>
    <t>アダルト コンテンツを指しますが、ポルノだけではありません。アダルト向けのナイトクラブ（ストリップクラブ、スワッピングクラブ、同伴サービス、ストリッパーなど）、セックスに関する全般情報（ポルノとは限らない）、性器ピアス、アダルト向けの製品やグリーティング カード、健康や疾病関連以外の性行為に関する情報なども含まれる場合があります。</t>
  </si>
  <si>
    <t>Advertisements</t>
  </si>
  <si>
    <t>広告</t>
    <rPh sb="0" eb="2">
      <t>コウコク</t>
    </rPh>
    <phoneticPr fontId="15"/>
  </si>
  <si>
    <t>Web ページに表示されることの多いバナー広告やポップアップ広告、その他の広告コンテンツを提供している広告関連 Web サイト。広告サービスおよび広告営業は、[事業および産業（Business and Industry）] カテゴリに分類されます。</t>
  </si>
  <si>
    <t>Alcohol</t>
  </si>
  <si>
    <t>嗜好品としての酒、ビールやワインの醸造、カクテルのレシピ、リキュール販売、ワイナリー、ブドウ園、ビール工場、アルコール類の販売元など。アルコール依存症は [健康および栄養（Health and Nutrition）] カテゴリに分類されます。バーとレストランは [飲食（Dining and Drinking）] カテゴリに分類されます。</t>
  </si>
  <si>
    <t>Animals and Pets</t>
  </si>
  <si>
    <t>国内の動物、家畜、介助動物、ペット、およびそれらの世話に関する情報。獣医サービス、医療、および動物の健康。ペットと動物のトレーニング、水族館、動物園、および動物のショー。保護施設、人道支援団体、動物中心のチャリティー、保護区域、ハチの管理、トレーニング、および牧畜。恐竜や絶滅した動物。</t>
  </si>
  <si>
    <t>Arts</t>
  </si>
  <si>
    <t>画廊と展覧会、芸術家と芸術、写真、文学と書籍、芸能と劇場、ミュージカル、バレエ、博物館、設計、建築。映画とテレビは「Entertainment」に分類されます。</t>
  </si>
  <si>
    <t>Astrology</t>
  </si>
  <si>
    <t>占星術、ホロスコープ、占い、数秘術、霊能者による助言、タロット。</t>
  </si>
  <si>
    <t>オンラインまたはオフラインのオークション、オークション会社、オークション案内広告など。</t>
  </si>
  <si>
    <t>Business and Industry</t>
  </si>
  <si>
    <t>ビジネスおよび産業</t>
    <rPh sb="7" eb="9">
      <t>サンギョウ</t>
    </rPh>
    <phoneticPr fontId="103"/>
  </si>
  <si>
    <t>マーケティング、商業、企業、商慣行、労働力、人材、運輸、給与計算、セキュリティとベンチャー キャピタル、オフィス用品、工業装置（加工装置）、機械と機械システム、加熱装置、冷却装置、資材運搬機器、梱包装置、製造、固体運搬、金属製作、建造と建造物、旅客輸送、商業、工業デザイン、建築、建築資材、運送と貨物（貨物取扱業務、トラック輸送、運送会社、トラック輸送業者、貨物ブローカと輸送ブローカ、速達サービス、運送取引マッチング、追跡とトレース、鉄道輸送、海上輸送、ロード フィーダ サービス、引っ越し、保管）。</t>
  </si>
  <si>
    <t>Cannabis</t>
  </si>
  <si>
    <t>大麻</t>
    <rPh sb="0" eb="2">
      <t>タイマ</t>
    </rPh>
    <phoneticPr fontId="15"/>
  </si>
  <si>
    <t>大麻の快楽的および医療的消費に重点を置いた Web サイト。サイトには、マーケティング、法律と規制の問題に関する議論、成長と生産、道具一式、研究、大麻産業への投資が含まれる場合があります。ディスペンサリー、カンナビノイド（CBD 油、THC など）ベースの製品も含まれています。</t>
  </si>
  <si>
    <t>Chat and Instant Messaging</t>
  </si>
  <si>
    <t>チャットおよびインスタント メッセージ</t>
  </si>
  <si>
    <t>Web ベースのインスタント メッセージングおよびチャット ルーム。</t>
  </si>
  <si>
    <t>Cheating and Plagiarism</t>
  </si>
  <si>
    <t>不正および盗用</t>
  </si>
  <si>
    <t>不正行為を助長し、学期末論文（盗用したもの）などの書物を販売したりします。</t>
  </si>
  <si>
    <t>Child Abuse Content</t>
  </si>
  <si>
    <t>児童虐待コンテンツ</t>
    <rPh sb="0" eb="4">
      <t>ジドウギャクタイ</t>
    </rPh>
    <phoneticPr fontId="15"/>
  </si>
  <si>
    <t>世界中の違法な児童性的虐待コンテンツ。</t>
  </si>
  <si>
    <t>Cloud and Data Centers</t>
  </si>
  <si>
    <t>クラウドとデータセンター</t>
  </si>
  <si>
    <t>組織のアプリケーション、サービス、またはデータ処理をサポートするためにクラウド インフラストラクチャまたはデータセンター ホスティングを提供するために使用されるプラットフォーム。これらのドメインと IP アドレスの分散的な性質のため、コンテンツや所有権に基づいてより具体的なカテゴリを適用することはできません。</t>
  </si>
  <si>
    <t>Computer Security</t>
  </si>
  <si>
    <t>コンピュータ セキュリティ</t>
  </si>
  <si>
    <t>企業ユーザおよび家庭ユーザ向けのセキュリティ製品およびセキュリティ サービス。</t>
  </si>
  <si>
    <t>Computers and Internet</t>
  </si>
  <si>
    <t>コンピュータおよびインターネット</t>
  </si>
  <si>
    <t>コンピュータとソフトウェアに関する情報（ハードウェア、ソフトウェア、ソフトウェアサポートなど）、ソフトウェアエンジニア向けの情報、プログラミング、ネットワーク、Web サイト設計、Web とインターネット全般、コンピュータ科学、コンピュータグラフィック、クリップアートなど。フリーウェアとシェアウェアは、[フリーウェアおよびシェアウェア（Freeware and Shareware）] カテゴリに分類されます。</t>
  </si>
  <si>
    <t>Conventions,Conferences and Trade Show</t>
  </si>
  <si>
    <t>集会、会議および見本市</t>
  </si>
  <si>
    <t>特定の業界、市場、または共通の利益をテーマにしたセミナー、見本市、集会、会議。チケットの取得、登録、要約またはプレゼンテーションの提案ガイドライン、ワークショップ、スポンサーの詳細、ベンダーまたは出展者の情報、およびその他のマーケティングまたは販促資料に関する情報が含まれる場合があります。このカテゴリには、アカデミックイベント、プロフェッショナルイベント、ポップカルチャイベントが含まれます。すべて、一時的または毎年恒例のイベントである傾向があります。</t>
  </si>
  <si>
    <t>Cryptocurrency</t>
  </si>
  <si>
    <t>暗号通貨</t>
    <rPh sb="0" eb="4">
      <t>アンゴウツウカ</t>
    </rPh>
    <phoneticPr fontId="15"/>
  </si>
  <si>
    <t>ユーザが暗号通貨を取引できるオンラインブローカ業者と Web サイト。分析、解説、アドバイス、業績指標、価格チャートなどの暗号通貨に関する情報。暗号通貨マイニングとマイニングビジネスに関する一般的な情報はこのカテゴリに含まれますが、マイニングアクティビティに直接関係するドメインと IP アドレスは暗号通貨マイニングとして分類されます。</t>
  </si>
  <si>
    <t>Cryptomining</t>
  </si>
  <si>
    <t>仮想通貨マイニング</t>
    <rPh sb="0" eb="4">
      <t>カソウツウカ</t>
    </rPh>
    <phoneticPr fontId="15"/>
  </si>
  <si>
    <t>暗号通貨マイニングプールにアクティブに参加しているホスト。</t>
  </si>
  <si>
    <t>出会い/結婚</t>
    <rPh sb="0" eb="2">
      <t>デア</t>
    </rPh>
    <rPh sb="4" eb="6">
      <t>ケッコン</t>
    </rPh>
    <phoneticPr fontId="15"/>
  </si>
  <si>
    <t>出会い系サイトや結婚紹介所など。</t>
  </si>
  <si>
    <t>Digital Postcards</t>
  </si>
  <si>
    <t>デジタルポストカード</t>
  </si>
  <si>
    <t>デジタルはがきおよび電子カードの送信。</t>
  </si>
  <si>
    <t>Dining and Drinking</t>
  </si>
  <si>
    <t>飲食</t>
    <rPh sb="0" eb="2">
      <t>インショク</t>
    </rPh>
    <phoneticPr fontId="15"/>
  </si>
  <si>
    <t>飲食店、レストラン、バー、居酒屋、パブ、ならびにレストランガイド、レストラン レビューなど。</t>
  </si>
  <si>
    <t>DIY Projects</t>
  </si>
  <si>
    <t>DIYプロジェクト</t>
  </si>
  <si>
    <t>エキスパートや専門家の支援を受けずに、物品を作成、改善、変更、装飾、修復するためのガイダンスや情報。</t>
  </si>
  <si>
    <t>DNS-Tunneling</t>
  </si>
  <si>
    <t>DNSトンネリング</t>
  </si>
  <si>
    <t>サービスとして DNS トンネリングを提供するサイト。これらのサービスは、PC またはモバイル向けのものであり、企業のポリシーおよびインスペクションをバイパスする可能性のあるトラフィックを送信するために、DNS を介して特別に VPN 接続を作成します。</t>
  </si>
  <si>
    <t>DoH and DoT</t>
  </si>
  <si>
    <t>DoH および DoT</t>
  </si>
  <si>
    <t>DNS over HTTPS（DoH）プロトコルまたは DNS over TLS プロトコルを使用した暗号化 DNS 要求。これらのプロトコルは通常、エンドユーザによってセキュリティとプライバシーの層として使用されますが、暗号化によってリクエストの宛先が非表示にされ、サードパーティ経由で渡されます。</t>
  </si>
  <si>
    <t>Dynamic and Residential</t>
  </si>
  <si>
    <t>ダイナミックおよびレジデンシャル</t>
  </si>
  <si>
    <t>ブロードバンド リンクの IP アドレス。通常は、ホーム ネットワークへのアクセスを試みているユーザを指します。たとえば、ホーム コンピュータへのリモート セッションの場合などです。</t>
  </si>
  <si>
    <t>Dynamic DNS Provider</t>
  </si>
  <si>
    <t>ダイナミックDNSプロバイダー</t>
  </si>
  <si>
    <t>ユーザは、ダイナミック DNS サービスを使用して、動的に割り当てられた IP アドレスでホストされているエンドポイントから Web 経由で特定のアプリケーションまたはコンテンツにアクセスできるようにすることができます。アクセス権は、ダイナミック DNS サービスが所有するドメインのホスト名を介して付与されます。</t>
  </si>
  <si>
    <t>Education</t>
  </si>
  <si>
    <t>教育</t>
    <rPh sb="0" eb="2">
      <t>キョウイク</t>
    </rPh>
    <phoneticPr fontId="15"/>
  </si>
  <si>
    <t>教育関連の Web サイト。たとえば、学校、単科大学、総合大学、教材、教師用資料、技術訓練、職業訓練、オンライントレーニング、教育問題、教育政策、学資援助、学校助成金、規範、試験など。</t>
  </si>
  <si>
    <t>Entertainment</t>
  </si>
  <si>
    <t>エンターテイメント</t>
  </si>
  <si>
    <t>映画、音楽、バンド、テレビ、芸能人、ファンサイト、エンターテイメントニュース、芸能界のゴシップ、エンターテイメントの会場などに関する詳細や批評など。[芸術（Arts）] カテゴリと比較してください。</t>
  </si>
  <si>
    <t>Extreme</t>
  </si>
  <si>
    <t>過激</t>
    <rPh sb="0" eb="2">
      <t>カゲキ</t>
    </rPh>
    <phoneticPr fontId="15"/>
  </si>
  <si>
    <t>性的暴力または犯罪性のあるもの、暴力および暴力的行為、悪趣味な写真や血まみれの写真（解剖写真など）、犯行現場、犯罪被害者、事故被害者の写真、過度にわいせつな文章や写真、衝撃的な内容の Web サイトなど。</t>
  </si>
  <si>
    <t>Fashion</t>
  </si>
  <si>
    <t>ファッション</t>
  </si>
  <si>
    <t>衣料、服飾、美容室、化粧品、アクセサリ、宝飾品、香水、身体改造に関連する図表や文章、タトゥー、ピアス、モデル事務所など。皮膚に関する商品は「Health and Nutrition」に分類されます。</t>
  </si>
  <si>
    <t>File Transfer Services</t>
  </si>
  <si>
    <t>ファイル転送サービス</t>
    <rPh sb="4" eb="6">
      <t>テンソウ</t>
    </rPh>
    <phoneticPr fontId="15"/>
  </si>
  <si>
    <t>ダウンロードサービスおよびホスティングによるファイル共有を主目的とするファイル転送サービス</t>
  </si>
  <si>
    <t>Filter Avoidance</t>
  </si>
  <si>
    <t>フィルタリング回避</t>
    <rPh sb="7" eb="9">
      <t>カイヒ</t>
    </rPh>
    <phoneticPr fontId="15"/>
  </si>
  <si>
    <t>検出されない匿名の Web 利用を促進および支援する Web サイト（cgi、php、および glype を使用した匿名プロキシサービスなど）。</t>
  </si>
  <si>
    <t>Finance</t>
  </si>
  <si>
    <t>金融</t>
    <rPh sb="0" eb="2">
      <t>キンユウ</t>
    </rPh>
    <phoneticPr fontId="15"/>
  </si>
  <si>
    <t>会計実務、会計士、課税、税、銀行、保険、投資、国家経済、個人資産管理（各種保険、クレジットカード、個人退職金積立計画、遺産相続計画、ローン、住宅ローン）などの金融や財務関連の Web サイト。株式は [オンライントレード（Online Trading）] に分類されます。</t>
  </si>
  <si>
    <t>Freeware and Shareware</t>
  </si>
  <si>
    <t>フリーウェアおよびシェアウェア</t>
  </si>
  <si>
    <t>フリー ソフトウェアおよびシェアウェア ソフトウェアのダウンロードを提供します。</t>
  </si>
  <si>
    <t>カジノ、オンラインギャンブル、ブックメーカー、オッズ、ギャンブルに関する助言、ギャンブルの対象となっているレース、スポーツブッキング、スポーツギャンブル、株式スプレッド ベッティング サービス。ギャンブル依存を扱う Web サイトは [健康および栄養（Health and Nutrition）] に分類されます。国営宝くじは、[宝くじ（Lotteries）] カテゴリに分類されます。</t>
  </si>
  <si>
    <t>さまざまなカードゲーム、ボードゲーム、ワードゲーム、ビデオゲーム、戦闘ゲーム、スポーツゲーム、ダウンロード型ゲーム、ゲーム批評、攻略本、コンピュータゲーム、インターネットゲーム（ロールプレイングゲームなど）。</t>
  </si>
  <si>
    <t>Government and Law</t>
  </si>
  <si>
    <t>政府および法律</t>
    <rPh sb="0" eb="2">
      <t>セイフ</t>
    </rPh>
    <rPh sb="5" eb="7">
      <t>ホウリツ</t>
    </rPh>
    <phoneticPr fontId="15"/>
  </si>
  <si>
    <t>政府 Web サイト、外交関係、政府および選挙に関するニュースや情報、法律家、法律事務所、法律関連の出版物、法律関連の参考資料、裁判所、訴訟事件一覧表、法律関連の協会などの法律分野に関する情報、立法および判例、市民権問題、移民関連、特許、著作権、法執行制度および矯正制度に関する情報、犯罪報道、法的措置、犯罪統計、軍事（軍隊、軍事基地、軍組織）およびテロ対策など。</t>
  </si>
  <si>
    <t>Web サイト、ソフトウェア、およびコンピュータのセキュリティを回避する方法に関する議論。</t>
  </si>
  <si>
    <t>Hate Speech</t>
  </si>
  <si>
    <t>ヘイトスピーチ</t>
  </si>
  <si>
    <t>社会集団、肌の色、宗教、性的指向、障がい、階級、民族、国籍、年齢、性別、性同一性を基に、憎悪、不寛容、差別を助長する Web サイト。人種差別を扇動するサイト、性差別、人種差別の神学、人種差別の音楽、ネオナチ組織、特定民族至上主義、およびホロコースト否定論。</t>
  </si>
  <si>
    <t>健康と薬</t>
    <rPh sb="0" eb="2">
      <t>ケンコウ</t>
    </rPh>
    <rPh sb="3" eb="4">
      <t>クスリ</t>
    </rPh>
    <phoneticPr fontId="15"/>
  </si>
  <si>
    <t>健康管理、疾病および障がい、医療、病院、医師、医薬品、精神衛生、精神医学、薬理学、エクササイズおよびフィットネス、身体障がい、ビタミン剤とサプリメント、健康にかかわる性行為（疾病および健康管理）、喫煙、飲酒、薬物使用、健康にかかわるギャンブル（疾病および健康管理）。</t>
  </si>
  <si>
    <t>Humor</t>
  </si>
  <si>
    <t>ユーモア</t>
  </si>
  <si>
    <t>ジョーク、スケッチ、コミック、その他のユーモラスなコンテンツ。不快感を与える可能性のあるアダルトユーモアは [アダルト（Adult）] に分類されます。</t>
  </si>
  <si>
    <t>Hunting</t>
  </si>
  <si>
    <t>ハンティング</t>
  </si>
  <si>
    <t>狩猟と魚釣り、職業またはスポーツとしての狩猟、ガンクラブ、その他の狩猟関連サイト。</t>
  </si>
  <si>
    <t>Illegal Activities</t>
  </si>
  <si>
    <t>違法行為</t>
    <rPh sb="0" eb="2">
      <t>イホウ</t>
    </rPh>
    <rPh sb="2" eb="4">
      <t>コウイ</t>
    </rPh>
    <phoneticPr fontId="15"/>
  </si>
  <si>
    <t>窃盗、不正行為、電話ネットワークへの不法アクセスなどの犯罪を助長するサイト、コンピュータウィルス、テロリズム、爆弾、無秩序、および殺人や自殺を描写したものやその実行方法を記述した Web サイト。</t>
  </si>
  <si>
    <t>Illegal Downloads</t>
  </si>
  <si>
    <t>違法ダウンロード</t>
    <rPh sb="0" eb="2">
      <t>イホウ</t>
    </rPh>
    <phoneticPr fontId="15"/>
  </si>
  <si>
    <t>著作権契約に違反してソフトウェア保護を回避するための、ソフトウェア、シリアル番号、キー生成ツールなどをダウンロードできる Web サイト。動画共有は「Peer File Transfer」に分類されます。</t>
  </si>
  <si>
    <t>Illegal Drugs</t>
  </si>
  <si>
    <t>違法ドラッグ</t>
    <rPh sb="0" eb="2">
      <t>イホウ</t>
    </rPh>
    <phoneticPr fontId="103"/>
  </si>
  <si>
    <t>脱法ドラッグ、ドラッグ摂取の道具、およびドラッグの購入と製造に関する情報。</t>
  </si>
  <si>
    <t>Infrastructure and Content Delivery Networks</t>
  </si>
  <si>
    <t>インフラストラクチャおよびコンテンツ配信ネットワーク</t>
  </si>
  <si>
    <t>コンテンツ配信インフラストラクチャや動的に生成されるコンテンツ、セキュリティで保護されているか、または分類が困難なために細かく分類できない Web サイト。</t>
  </si>
  <si>
    <t>IoT</t>
  </si>
  <si>
    <t>Internet of Things</t>
  </si>
  <si>
    <t>Internet of Things（IoT）およびその他のネットワーク認識型電子機器の設定で、全般的な正常性、アクティビティ、または支援をモニタするために使用されるドメイン。また、これらのサイトでは、ソフトウェアまたはファームウェアの更新を提供したり、デバイスを管理するためのリモートアクセスを許可したりできます。IoT は、プリンタ、テレビ、サーモスタット、システムモニタリング、自動化、スマートアプライアンスなどの製品の消費者とプロフェッショナルの両方のセグメントに存在します。</t>
  </si>
  <si>
    <t>Internet Telephony</t>
  </si>
  <si>
    <t>インターネット電話</t>
    <rPh sb="7" eb="9">
      <t>デンワ</t>
    </rPh>
    <phoneticPr fontId="15"/>
  </si>
  <si>
    <t>インターネットを利用した電話サービス。</t>
  </si>
  <si>
    <t>ジョブ検索（求職）</t>
    <rPh sb="3" eb="5">
      <t>ケンサク</t>
    </rPh>
    <rPh sb="6" eb="8">
      <t>キュウショク</t>
    </rPh>
    <phoneticPr fontId="15"/>
  </si>
  <si>
    <t>職業に関する助言、履歴書の書き方、面接に関するスキル、就職斡旋サービス、求人データバンク、職業紹介所、人材派遣会社、雇用主の Web サイト。</t>
  </si>
  <si>
    <t>Lingerie and Swimsuits</t>
  </si>
  <si>
    <t>下着および水着</t>
    <rPh sb="0" eb="2">
      <t>シタギ</t>
    </rPh>
    <rPh sb="5" eb="7">
      <t>ミズギ</t>
    </rPh>
    <phoneticPr fontId="103"/>
  </si>
  <si>
    <t>下着および水着。特にモデルが着用している Web サイト。</t>
  </si>
  <si>
    <t>Lotteries</t>
  </si>
  <si>
    <t>宝くじ</t>
    <rPh sb="0" eb="1">
      <t>タカラ</t>
    </rPh>
    <phoneticPr fontId="15"/>
  </si>
  <si>
    <t>懸賞くじ、コンテスト、および公営宝くじ。</t>
  </si>
  <si>
    <t>軍</t>
    <rPh sb="0" eb="1">
      <t>グン</t>
    </rPh>
    <phoneticPr fontId="15"/>
  </si>
  <si>
    <t>武装部隊、軍事基地、軍事組織などの軍隊、およびテロ対策。</t>
  </si>
  <si>
    <t>Mobile Phones</t>
  </si>
  <si>
    <t>携帯電話</t>
    <rPh sb="0" eb="4">
      <t>ケイタイデンワ</t>
    </rPh>
    <phoneticPr fontId="15"/>
  </si>
  <si>
    <t>ショートメッセージサービス（SMS）、着信音、携帯電話用のダウンロードサービス。携帯電話会社の Web サイトは「Business and Industry」カテゴリに含まれます。</t>
  </si>
  <si>
    <t>Museums</t>
  </si>
  <si>
    <t>博物館</t>
    <rPh sb="0" eb="3">
      <t>ハクブツカン</t>
    </rPh>
    <phoneticPr fontId="15"/>
  </si>
  <si>
    <t>一般的な関心を集めたり、または高い専門性を備えたりするテーマに関する情報を保持することを専門とする、オンラインおよび物理的な博物館と展示品。芸術、歴史、科学、または文化的に重要なものが対象です。</t>
  </si>
  <si>
    <t>Nature and Conservation</t>
  </si>
  <si>
    <t>自然と保護</t>
    <rPh sb="0" eb="2">
      <t>シゼン</t>
    </rPh>
    <rPh sb="3" eb="5">
      <t>ホゴ</t>
    </rPh>
    <phoneticPr fontId="15"/>
  </si>
  <si>
    <t>天然資源、生態学および自然保護、森林、原生地、植物、草花、森林保護、森林、原生林および林業、森林管理（再生、保護、保全、伐採、森林状態、間伐、計画的火入れ）、農作業（農業、ガーデニング、園芸、造園、種まき、除草、灌漑、剪定、収穫）、環境汚染問題（大気質、有害廃棄物、汚染防止、リサイクル、廃棄物処理、水質、環境産業）に関するサイト。</t>
  </si>
  <si>
    <t>News</t>
  </si>
  <si>
    <t>ニュース</t>
  </si>
  <si>
    <t>ニュース、ヘッドライン、新聞、テレビ局、雑誌、天気、およびスキー場の状態。</t>
  </si>
  <si>
    <t>Non-governmental Organizations</t>
  </si>
  <si>
    <t>非政府組織</t>
    <rPh sb="0" eb="5">
      <t>ヒセイフソシキ</t>
    </rPh>
    <phoneticPr fontId="15"/>
  </si>
  <si>
    <t>クラブ、圧力団体、コミュニティ、非営利組織および労働組合などの非政府組織。</t>
  </si>
  <si>
    <t>Non-sexual Nudity</t>
  </si>
  <si>
    <t>性的でないヌード</t>
    <rPh sb="0" eb="1">
      <t>セイ</t>
    </rPh>
    <rPh sb="1" eb="2">
      <t>テキ</t>
    </rPh>
    <phoneticPr fontId="15"/>
  </si>
  <si>
    <t>ヌーディズムやヌード、自然主義、ヌーディストキャンプ、および芸術的ヌード。</t>
  </si>
  <si>
    <t>Not Actionable</t>
  </si>
  <si>
    <t>非実用的</t>
    <rPh sb="0" eb="4">
      <t>ヒジツヨウテキ</t>
    </rPh>
    <phoneticPr fontId="15"/>
  </si>
  <si>
    <t>検査されたが、到達不能またはカテゴリに割り当てられるコンテンツが不足しているサイト。</t>
  </si>
  <si>
    <t>Online Communities</t>
  </si>
  <si>
    <t>オンラインコミュニティ</t>
  </si>
  <si>
    <t>アフィニティグループ、同じ興味を持つ人々の集まり、Web ニュースグループ、およびメッセージ ボード。[プロフェッショナル ネットワーキング（Professional Networking）] カテゴリまたは [ソーシャルネットワーキング（Social Networking）] カテゴリに分類される Web サイトを除きます。</t>
  </si>
  <si>
    <t>Online Document Sharing and Collaboration</t>
  </si>
  <si>
    <t>オンラインドキュメントの共有とコラボレーション</t>
  </si>
  <si>
    <t>ドキュメントの作成、変換、編集に使用されるクラウドベースのソフトウェア。コラボレーションおよび共有機能は、通常は作成者が設定したアクセス権限で使用できます。ドキュメントはオンラインで保存することも、ダウンロードして使用することもできます。</t>
  </si>
  <si>
    <t>Online Meetings</t>
  </si>
  <si>
    <t>オンライン会議</t>
    <rPh sb="5" eb="7">
      <t>カイギ</t>
    </rPh>
    <phoneticPr fontId="15"/>
  </si>
  <si>
    <t>オンライン会議、デスクトップ共有、リモートアクセス、および複数の場所のコラボレーションを容易にするその他のツール。</t>
  </si>
  <si>
    <t>Online Storage and Backup</t>
  </si>
  <si>
    <t>オンラインストレージおよびバックアップ</t>
  </si>
  <si>
    <t>バックアップ、共有、およびホスティングを目的とした、オフサイト ストレージおよびピアツーピア型ストレージ</t>
  </si>
  <si>
    <t>Online Trading</t>
  </si>
  <si>
    <t>オンライントレード</t>
  </si>
  <si>
    <t>オンライン証券会社、ユーザがオンラインで株取引できる Web サイト、株式市場、株式、債券、投資信託会社、ブローカ、株式市場の分析と解説、株式審査、株価チャート、IPO、および株式分割に関する情報。株式に対するスプレッド ベッティングのサービスは、「Gambling」に分類されます。その他の金融サービスは「Finance」に分類されます。</t>
  </si>
  <si>
    <t>Organizational Email</t>
  </si>
  <si>
    <t>業務用電子メール</t>
    <rPh sb="0" eb="3">
      <t>ギョウムヨウ</t>
    </rPh>
    <rPh sb="3" eb="5">
      <t>デンシ</t>
    </rPh>
    <phoneticPr fontId="15"/>
  </si>
  <si>
    <t>Outlook Web Access（OWA）などで業務用のメールを利用する際に使用する Web サイト。</t>
  </si>
  <si>
    <t>Paranormal</t>
  </si>
  <si>
    <t>超常現象</t>
    <rPh sb="0" eb="4">
      <t>チョウジョウゲンショウ</t>
    </rPh>
    <phoneticPr fontId="15"/>
  </si>
  <si>
    <t>UFO、幽霊、未確認動物、テレキネシス、都市伝説、神話。</t>
  </si>
  <si>
    <t>広告ネットワークの有料リスティングサービスを利用してそのドメインのトラフィックから収益を得ようとする Web サイト、またはドメイン名を販売して収益を得ようと考えている「不正占拠者」が所有する Web サイト。有料広告リンクを返す偽の検索サイトも含まれます。</t>
  </si>
  <si>
    <t>Peer File Transfer</t>
  </si>
  <si>
    <t>ピア ファイル転送</t>
    <rPh sb="7" eb="9">
      <t>テンソウ</t>
    </rPh>
    <phoneticPr fontId="15"/>
  </si>
  <si>
    <t>ピアツーピア型のファイル要求 Web サイト。ファイル転送自体のトラッキングは行いません。</t>
  </si>
  <si>
    <t>Personal Sites</t>
  </si>
  <si>
    <t>個人サイト</t>
    <rPh sb="0" eb="2">
      <t>コジン</t>
    </rPh>
    <phoneticPr fontId="15"/>
  </si>
  <si>
    <t>個人が運営している個人関連の Web サイト、個人用ホームページサーバ、個人的コンテンツが公開されている Web サイト、および特定のテーマがない個人ブログなど。</t>
  </si>
  <si>
    <t>Personal VPN</t>
  </si>
  <si>
    <t>パーソナルVPN</t>
  </si>
  <si>
    <t>バーチャル プライベート ネットワーク（VPN）サイト、または一般的に個人使用向けのツール（法人による使用の可否は場合による）。</t>
  </si>
  <si>
    <t>Photo Search and Images</t>
  </si>
  <si>
    <t>写真検索と画像</t>
    <rPh sb="0" eb="4">
      <t>シャシンケンサク</t>
    </rPh>
    <rPh sb="5" eb="7">
      <t>ガゾウ</t>
    </rPh>
    <phoneticPr fontId="15"/>
  </si>
  <si>
    <t>画像、写真、クリップアートの保存と検索を促進します。</t>
  </si>
  <si>
    <t>Politics</t>
  </si>
  <si>
    <t>政治</t>
    <rPh sb="0" eb="2">
      <t>セイジ</t>
    </rPh>
    <phoneticPr fontId="15"/>
  </si>
  <si>
    <t>政治家、政党に関する Web サイト、政治、選挙、民主主義、投票に関するニュースおよび情報。</t>
  </si>
  <si>
    <t>Pornography</t>
  </si>
  <si>
    <t>ポルノ</t>
  </si>
  <si>
    <t>性的表現が露骨な文章または画像。性的表現が露骨なアニメや漫画、性的表現が露骨な描写全般、フェチ志向の文章や画像、性的表現が露骨なチャットルーム、セックスシミュレータ、ストリップポーカー、アダルト映画、わいせつな芸術、および性的表現が露骨な Web メールなど。</t>
  </si>
  <si>
    <t>Private IP Addresses as Host</t>
  </si>
  <si>
    <t>ホストとしてのプライベートIPアドレス</t>
    <phoneticPr fontId="103"/>
  </si>
  <si>
    <t>URL のホスト部分として使用されるプライベート IP アドレス。プライベート IP アドレスは、境界ルータの背後での内部使用専用であるため、パブリックにルーティングできません。</t>
  </si>
  <si>
    <t>Professional Networking</t>
  </si>
  <si>
    <t>プロフェッショナルネットワーキング</t>
  </si>
  <si>
    <t>キャリア開発や専門性開発を目的としたソーシャル ネットワーキング。「Social Networking」も参照してください。</t>
  </si>
  <si>
    <t>不動産</t>
    <rPh sb="0" eb="3">
      <t>フドウサン</t>
    </rPh>
    <phoneticPr fontId="15"/>
  </si>
  <si>
    <t>不動産、事務所や商業区画、賃貸、アパート、戸建てなどの不動産物件一覧、住宅建築の検索に役立つ情報。</t>
  </si>
  <si>
    <t>Recipes and Food</t>
  </si>
  <si>
    <t>レシピと食品</t>
    <rPh sb="4" eb="6">
      <t>ショクヒン</t>
    </rPh>
    <phoneticPr fontId="15"/>
  </si>
  <si>
    <t>料理、レシピ、および食品やノンアルコール飲料に関する情報、料理と食品の文化的側面、食生活の説明と守るべきヒント、食品に関する一般的な栄養情報を共有または議論する専門サイト。調理機器および用具の使用と説明。フードセレブ、ライフスタイル、およびマニアのブログ。</t>
  </si>
  <si>
    <t>Reference</t>
  </si>
  <si>
    <t>参照</t>
    <rPh sb="0" eb="2">
      <t>サンショウ</t>
    </rPh>
    <phoneticPr fontId="15"/>
  </si>
  <si>
    <t>都道府県および市区町村の案内情報、地図、時刻、参照文献、辞書、および図書館など。</t>
  </si>
  <si>
    <t>Regional Restricted Sites(Germany)</t>
  </si>
  <si>
    <t>地域の制限付きサイト(ドイツ)</t>
    <rPh sb="0" eb="2">
      <t>チイキ</t>
    </rPh>
    <rPh sb="3" eb="6">
      <t>セイゲンツ</t>
    </rPh>
    <phoneticPr fontId="15"/>
  </si>
  <si>
    <t>地方政府の判断により違法である可能性のあるコンテンツが原因でドイツで制限されている URL。</t>
  </si>
  <si>
    <t>Regional Restricted Sites(Great Britain)</t>
  </si>
  <si>
    <t>地域の制限付きサイト(英国)</t>
    <rPh sb="0" eb="2">
      <t>チイキ</t>
    </rPh>
    <rPh sb="3" eb="6">
      <t>セイゲンツ</t>
    </rPh>
    <rPh sb="11" eb="13">
      <t>エイコク</t>
    </rPh>
    <phoneticPr fontId="15"/>
  </si>
  <si>
    <t>地方政府の判断により違法である可能性があるコンテンツが原因で英国で制限されている URL。</t>
  </si>
  <si>
    <t>Regional Restricted Sites(Italy)</t>
  </si>
  <si>
    <t>地域の制限付きサイト(イタリア)</t>
    <rPh sb="0" eb="2">
      <t>チイキ</t>
    </rPh>
    <rPh sb="3" eb="6">
      <t>セイゲンツ</t>
    </rPh>
    <phoneticPr fontId="15"/>
  </si>
  <si>
    <t>地方政府の判断により違法である可能性のあるコンテンツが原因でイタリアで制限されている URL。</t>
  </si>
  <si>
    <t>Regional Restricted Sites(Poland)</t>
  </si>
  <si>
    <t>地方政府の判断により違法である可能性のあるコンテンツが原因でポーランドで制限されている URL。</t>
  </si>
  <si>
    <t>宗教</t>
    <rPh sb="0" eb="2">
      <t>シュウキョウ</t>
    </rPh>
    <phoneticPr fontId="15"/>
  </si>
  <si>
    <t>宗教に関するコンテンツ、宗教に関する情報、および宗教上のコミュニティ。</t>
  </si>
  <si>
    <t>SaaS and B2B</t>
  </si>
  <si>
    <t>SaaS および B2B</t>
  </si>
  <si>
    <t>オンライン ビジネス サービス用 Web ポータル、およびオンライン会議。</t>
  </si>
  <si>
    <t>Safe for Kids</t>
  </si>
  <si>
    <t>子供向け</t>
    <rPh sb="0" eb="3">
      <t>コドモム</t>
    </rPh>
    <phoneticPr fontId="15"/>
  </si>
  <si>
    <t>幼児や児童向けに作成されているか、明示的に幼児や児童向けと認められている Web サイト。</t>
  </si>
  <si>
    <t>Science and Technology</t>
  </si>
  <si>
    <t>科学技術</t>
    <rPh sb="0" eb="4">
      <t>カガクギジュツ</t>
    </rPh>
    <phoneticPr fontId="15"/>
  </si>
  <si>
    <t>航空宇宙科学、電子工学、工学、数学、その他の類似の主題、宇宙開発、気象学、地理学、環境、エネルギー（化石、原子力、再生可能）、および通信（電話、遠距離通信）。</t>
  </si>
  <si>
    <t>Search Engines and Portals</t>
  </si>
  <si>
    <t>検索エンジンおよびポータル</t>
    <rPh sb="0" eb="2">
      <t>ケンサク</t>
    </rPh>
    <phoneticPr fontId="15"/>
  </si>
  <si>
    <t>検索エンジンなど、インターネット上の情報にアクセスするための起点となるサイト。</t>
  </si>
  <si>
    <t>性教育</t>
    <rPh sb="0" eb="3">
      <t>セイキョウイク</t>
    </rPh>
    <phoneticPr fontId="15"/>
  </si>
  <si>
    <t>セックス、性の健康、避妊、および妊娠を扱う、事実に基づく Web サイト。</t>
  </si>
  <si>
    <t>物々交換、オンライン購入、クーポン、無料提供、事務用品、オンラインカタログ、オンラインモールなど。</t>
  </si>
  <si>
    <t>ソーシャル ネットワーキング関連。[プロフェッショナル ネットワーキング（Professional Networking）] も参照してください。</t>
  </si>
  <si>
    <t>Social Science</t>
  </si>
  <si>
    <t>社会科学</t>
    <rPh sb="0" eb="4">
      <t>シャカイカガク</t>
    </rPh>
    <phoneticPr fontId="15"/>
  </si>
  <si>
    <t>社会に関係する科学と歴史、考古学、文化人類学、カルチュラルスタディーズ、歴史学、言語学、地理学、哲学、心理学、および女性学。</t>
  </si>
  <si>
    <t>Society and Culture</t>
  </si>
  <si>
    <t>社会および文化</t>
    <rPh sb="0" eb="2">
      <t>シャカイ</t>
    </rPh>
    <rPh sb="5" eb="7">
      <t>ブンカ</t>
    </rPh>
    <phoneticPr fontId="15"/>
  </si>
  <si>
    <t>家族および家族関係、民族性、社会組織、家系、高齢者、および保育。</t>
  </si>
  <si>
    <t>Software Updates</t>
  </si>
  <si>
    <t>ソフトウェアの更新</t>
    <rPh sb="7" eb="9">
      <t>コウシン</t>
    </rPh>
    <phoneticPr fontId="15"/>
  </si>
  <si>
    <t>ソフトウェア パッケージに対する更新プログラムを提供している Web サイト。</t>
  </si>
  <si>
    <t>Sports and Recreation</t>
  </si>
  <si>
    <t>スポーツおよびリクリエーション</t>
  </si>
  <si>
    <t>すべてのプロスポーツおよびアマチュアスポーツ、レクリエーション活動、釣り、ファンタジースポーツ （ゲーム）、公園、遊園地、レジャープール、テーマパーク、動物園、水族館、および温泉施設。</t>
  </si>
  <si>
    <t>Streaming Audio</t>
  </si>
  <si>
    <t>ストリーミングオーディオ</t>
  </si>
  <si>
    <t>リアルタイム ストリーミング オーディオ コンテンツ（インターネット ラジオやオーディオ フィードなど）。</t>
  </si>
  <si>
    <t>Streaming Video</t>
  </si>
  <si>
    <t>ストリーミングビデオ</t>
  </si>
  <si>
    <t>リアルタイム ストリーミング ビデオ（インターネット テレビ、Web キャスト、動画共有など）。</t>
  </si>
  <si>
    <t>Terrorism and Violent Extremism</t>
  </si>
  <si>
    <t>テロリズムと暴力的過激主義</t>
    <rPh sb="6" eb="9">
      <t>ボウリョクテキ</t>
    </rPh>
    <rPh sb="9" eb="13">
      <t>カゲキシュギ</t>
    </rPh>
    <phoneticPr fontId="15"/>
  </si>
  <si>
    <t>イデオロギーの一環として、死または暴力を助長するテロリストまたは過激派の Web サイト。サイトには、グラフィックや不穏な画像、ビデオおよびテキストが含まれていることがあります。一部のサイトは、テロを支持していないが、暴力的な資料を直接共有している場合もあります。</t>
  </si>
  <si>
    <t>Tobacco</t>
  </si>
  <si>
    <t>タバコ</t>
  </si>
  <si>
    <t>愛煙家の Web サイト、タバコ製造会社、パイプおよび喫煙製品（違法薬物吸引用でないもの）。タバコ依存は [健康および栄養（Health and Nutrition）] カテゴリに分類されます。</t>
  </si>
  <si>
    <t>Transportation</t>
  </si>
  <si>
    <t>乗り物</t>
    <rPh sb="0" eb="1">
      <t>ノ</t>
    </rPh>
    <rPh sb="2" eb="3">
      <t>モノ</t>
    </rPh>
    <phoneticPr fontId="15"/>
  </si>
  <si>
    <t>個人用の乗り物、自動車およびバイクに関する情報、新車、中古車、およびオートバイの購入、自動車愛好会、小型船舶、航空機、レジャー用自動車（RV）およびその他の類似項目。自動車レースおよびバイクレースは [スポーツおよびレクリエーション（Sports and Recreation）] に分類されます。</t>
  </si>
  <si>
    <t>旅行</t>
    <rPh sb="0" eb="2">
      <t>リョコウ</t>
    </rPh>
    <phoneticPr fontId="15"/>
  </si>
  <si>
    <t>ビジネス旅行と個人旅行、旅行情報、トラベル リソース、旅行代理店、休暇利用のパック旅行、船旅、宿泊施設、交通手段、航空便の予約、航空運賃、レンタカーおよび別荘。</t>
  </si>
  <si>
    <t>URL Shorteners</t>
  </si>
  <si>
    <t>URL 短縮サービス</t>
    <rPh sb="4" eb="6">
      <t>タンシュク</t>
    </rPh>
    <phoneticPr fontId="15"/>
  </si>
  <si>
    <t>長い URL を短縮したり、URL をブランディングしたり、ハイパーリンクの最終的な宛先を隠したりするために使用されるドメイン。</t>
  </si>
  <si>
    <t>武器</t>
    <rPh sb="0" eb="2">
      <t>ブキ</t>
    </rPh>
    <phoneticPr fontId="15"/>
  </si>
  <si>
    <t>一般的な武器の購入または使用に関連する情報（銃販売店、銃のオークション、銃の案内広告、銃の付属品、銃の展示会、銃のトレーニングなど）、銃およびその他の武器に関する一般的な情報。グラフィック ハンティング サイトを含めることができます。政府の軍に関する Web サイトは、[政府および法律（Government and Law）] カテゴリに分類されます。</t>
  </si>
  <si>
    <t>Web Cache and Archives</t>
  </si>
  <si>
    <t>通常、保存またはロード時間の短縮のために格納されるキャッシュまたはアーカイブされた Web コンテンツ。</t>
  </si>
  <si>
    <t>Web サイトのホスティングおよび帯域幅サービスなど。</t>
  </si>
  <si>
    <t>Web Page Translation</t>
  </si>
  <si>
    <t>Webページ翻訳</t>
    <rPh sb="6" eb="8">
      <t>ホンヤク</t>
    </rPh>
    <phoneticPr fontId="15"/>
  </si>
  <si>
    <t>Web ページの翻訳。</t>
  </si>
  <si>
    <t>Web-based Email</t>
  </si>
  <si>
    <t>Webメール</t>
  </si>
  <si>
    <t>Web メール サービス。個人が自分の会社の電子メール サービスを利用するための Web サイトは、[業務用電子メール（Organizational Email）] カテゴリに分類されます。</t>
  </si>
  <si>
    <t>スレットカテゴリ(Threat categories)</t>
    <phoneticPr fontId="103"/>
  </si>
  <si>
    <t>Bogon</t>
  </si>
  <si>
    <t>ボゴン</t>
  </si>
  <si>
    <t>Bogon は、割り当てられていない、または委任されていないと思われる予約済みの IP アドレス空間に属することがわかっている IP アドレスです。このカテゴリのサイトは、トラフィックを送信していることが知られているボゴンです。</t>
  </si>
  <si>
    <t>Botnets</t>
  </si>
  <si>
    <t>ボット ネットワークに参加していることが知られています。これらには、コマンド アンド コントロール (CNC、C2) サーバー、および悪意のあるトランザクション (ボット、ゾンビ) の一部としてデータを送受信するサイトが含まれます。</t>
  </si>
  <si>
    <t>Cryptojacking</t>
  </si>
  <si>
    <t>クリプトジャッキング</t>
  </si>
  <si>
    <t>訪問者の Web ブラウザーを使用して暗号通貨をマイニングするスクリプトが埋め込まれた Web サイト。スクリプトは、Web サイトの所有者に属しているか、悪意のあるサードパーティによって挿入された可能性があり、収益を生み出す方法として使用されます。</t>
  </si>
  <si>
    <t>Domain Generated Algorithm</t>
  </si>
  <si>
    <t>ドメイン生成アルゴリズム</t>
    <rPh sb="4" eb="6">
      <t>セイセイ</t>
    </rPh>
    <phoneticPr fontId="15"/>
  </si>
  <si>
    <t>マルウェアのホスティングや抽出先など、将来の悪意のあるアクティビティで使用される可能性のあるドメインを生成するアルゴリズムを採用するマルウェアから抽出されたドメイン。</t>
  </si>
  <si>
    <t>Ebanking Fraud</t>
  </si>
  <si>
    <t>電子バンキング詐欺</t>
    <rPh sb="0" eb="2">
      <t>デンシ</t>
    </rPh>
    <rPh sb="7" eb="9">
      <t>サギ</t>
    </rPh>
    <phoneticPr fontId="15"/>
  </si>
  <si>
    <t>電子バンキングに関連する詐欺・不正行為。</t>
    <rPh sb="12" eb="14">
      <t>サギ</t>
    </rPh>
    <phoneticPr fontId="15"/>
  </si>
  <si>
    <t>Exploits</t>
  </si>
  <si>
    <t>エクスプロイト</t>
  </si>
  <si>
    <t>エクスプロイト、ドライブバイダウンロード、および脆弱なシステムを特定して侵害するその他のアクティビティをホストまたは支援することが知られているサイト。</t>
  </si>
  <si>
    <t>High Risk Sites and Locations</t>
  </si>
  <si>
    <t>ハイリスクサイトおよびロケーション</t>
  </si>
  <si>
    <t>セキュリティ グラフの OpenDNS 予測的セキュリティ アルゴリズムと一致するドメインとホスト名。</t>
    <rPh sb="22" eb="23">
      <t>テキ</t>
    </rPh>
    <phoneticPr fontId="15"/>
  </si>
  <si>
    <t>セキュリティ侵害インジケーター</t>
    <rPh sb="6" eb="8">
      <t>シンガイ</t>
    </rPh>
    <phoneticPr fontId="15"/>
  </si>
  <si>
    <t>侵害の痕跡への関与が観察されたホスト。</t>
  </si>
  <si>
    <t>Linkshare</t>
  </si>
  <si>
    <t>リンクシェア</t>
  </si>
  <si>
    <t>著作権で保護されたファイルを許可なく共有する Web サイト。 Web サイトが侵害されているか、違法なファイル共有に関与している可能性があります。</t>
  </si>
  <si>
    <t>Malicious Sites</t>
  </si>
  <si>
    <t>悪意のあるサイト</t>
    <rPh sb="0" eb="2">
      <t>アクイ</t>
    </rPh>
    <phoneticPr fontId="15"/>
  </si>
  <si>
    <t>より詳細な別の脅威カテゴリに必ずしも当てはまらない、悪意のある動作を示すサイト。</t>
  </si>
  <si>
    <t>マルウェアの配信、伝播、または悪意の実行において、マルウェアを含む、提供する、またはサポートすることが知られている Web サイト。</t>
  </si>
  <si>
    <t>Newly Seen Domains</t>
  </si>
  <si>
    <t>新たに確認されたドメイン</t>
    <rPh sb="0" eb="1">
      <t>アラ</t>
    </rPh>
    <rPh sb="3" eb="5">
      <t>カクニン</t>
    </rPh>
    <phoneticPr fontId="15"/>
  </si>
  <si>
    <t>最近登録されたドメイン、またはテレメトリでまだ確認されていないドメイン。これらの URL の動作は、適切な評価を確立するのに十分なほど観察されていません。スパマーや悪意のあるアクターは、新しく登録されたドメインや以前に使用されていなかったドメインを利用して活動を偽装し、評判が低いことによる妨害を回避する可能性があります。一部の正当な URL は、可視化されると、この脅威カテゴリに一時的に表示される場合があります。</t>
  </si>
  <si>
    <t>Open HTTP Proxy</t>
  </si>
  <si>
    <t>オープン Web プロキシを実行し、匿名の Web ブラウジング サービスを提供することが知られているホスト。</t>
  </si>
  <si>
    <t>Open Mail Relay</t>
  </si>
  <si>
    <t>オープンメールリレー</t>
  </si>
  <si>
    <t>このカテゴリのサイトは、スパムやフィッシングの攻撃者によって一般的に使用され、匿名の電子メール リレー サービスを提供することが知られているホストです。</t>
  </si>
  <si>
    <t>Phishing</t>
  </si>
  <si>
    <t>フィッシング</t>
  </si>
  <si>
    <t>ユーザー名、パスワード、クレジット カード番号などの機密情報を密かに取得して悪意のある活動に使用する目的で、正当なサイトをコピーまたは模倣するフィッシングおよびその他の詐欺サイト。</t>
  </si>
  <si>
    <t>Spam</t>
  </si>
  <si>
    <t>スパム</t>
  </si>
  <si>
    <t>スパムの拡散を提供、配信、または支援することが知られています。</t>
  </si>
  <si>
    <t>スパイウェアおよびアドウェアの活動を含む、提供する、またはサポートすることが知られているサイト。</t>
  </si>
  <si>
    <t>TOR exit Nodes</t>
  </si>
  <si>
    <t>TOR 出口ノード</t>
    <rPh sb="4" eb="6">
      <t>デグチ</t>
    </rPh>
    <phoneticPr fontId="15"/>
  </si>
  <si>
    <t>Tor Anonymizer ネットワークの出口ノード サービスを提供することが知られているホスト。</t>
  </si>
  <si>
    <t>ファームウェアのバージョンが16.X.X以下の場合は本シートにご記入ください</t>
    <rPh sb="20" eb="22">
      <t>イカ</t>
    </rPh>
    <rPh sb="23" eb="25">
      <t>バアイ</t>
    </rPh>
    <rPh sb="26" eb="27">
      <t>ホン</t>
    </rPh>
    <rPh sb="32" eb="34">
      <t>キニュウ</t>
    </rPh>
    <phoneticPr fontId="107"/>
  </si>
  <si>
    <t>※ファームウェアのバージョンが17.X.X以上の場合はこちら</t>
  </si>
  <si>
    <t>ファームウェアのバージョンが17.X.X以上の場合は本シートにご記入ください</t>
    <rPh sb="20" eb="22">
      <t>イジョウ</t>
    </rPh>
    <rPh sb="23" eb="25">
      <t>バアイ</t>
    </rPh>
    <rPh sb="26" eb="27">
      <t>ホン</t>
    </rPh>
    <rPh sb="32" eb="34">
      <t>キニュウ</t>
    </rPh>
    <phoneticPr fontId="107"/>
  </si>
  <si>
    <t>※ファームウェアのバージョンが16.X.X以下の場合はこちら</t>
  </si>
  <si>
    <t>Webキャッシュとアーカイブ</t>
    <phoneticPr fontId="107"/>
  </si>
  <si>
    <t>地域の制限付きサイト(ポーランド)</t>
    <rPh sb="0" eb="2">
      <t>チイキ</t>
    </rPh>
    <rPh sb="3" eb="6">
      <t>セイゲンツ</t>
    </rPh>
    <phoneticPr fontId="15"/>
  </si>
  <si>
    <t>Content filtering-Category_u16</t>
  </si>
  <si>
    <t>Content filtering-Category_o17</t>
  </si>
  <si>
    <t>Content filtering-Category_o17</t>
    <phoneticPr fontId="107"/>
  </si>
  <si>
    <t>Content filtering-Category_u16</t>
    <phoneticPr fontId="107"/>
  </si>
  <si>
    <t>カテゴリフィルタリング(Content filtering - Category filtering-FW under16)</t>
    <phoneticPr fontId="103"/>
  </si>
  <si>
    <t>カテゴリフィルタリング(Content filtering - Category filtering-FW over17)</t>
    <phoneticPr fontId="103"/>
  </si>
  <si>
    <t>ファームウェアバージョン確認手順はこちら</t>
  </si>
  <si>
    <t>①</t>
    <phoneticPr fontId="107"/>
  </si>
  <si>
    <t>Cisco Merakiへログインします</t>
    <phoneticPr fontId="107"/>
  </si>
  <si>
    <t>②</t>
    <phoneticPr fontId="107"/>
  </si>
  <si>
    <t>[NETWORK]から変更対象のネットワーク名を選択し、[Security &amp; SD-WAN]から[Appliance status]を選択します</t>
    <rPh sb="11" eb="13">
      <t>ヘンコウ</t>
    </rPh>
    <rPh sb="13" eb="15">
      <t>タイショウ</t>
    </rPh>
    <rPh sb="22" eb="23">
      <t>メイ</t>
    </rPh>
    <rPh sb="24" eb="26">
      <t>センタク</t>
    </rPh>
    <rPh sb="68" eb="70">
      <t>センタク</t>
    </rPh>
    <phoneticPr fontId="107"/>
  </si>
  <si>
    <t>③</t>
    <phoneticPr fontId="107"/>
  </si>
  <si>
    <t>表示されたページの[FIRMWARE]項目の[Current version:]を確認します</t>
    <rPh sb="0" eb="2">
      <t>ヒョウジ</t>
    </rPh>
    <rPh sb="19" eb="21">
      <t>コウモク</t>
    </rPh>
    <rPh sb="41" eb="43">
      <t>カクニン</t>
    </rPh>
    <phoneticPr fontId="107"/>
  </si>
  <si>
    <t>④</t>
    <phoneticPr fontId="107"/>
  </si>
  <si>
    <t>表示されたバージョンによってContent filtering-Categoryシートをご修正ください</t>
    <rPh sb="0" eb="2">
      <t>ヒョウジ</t>
    </rPh>
    <rPh sb="45" eb="47">
      <t>シュウセイ</t>
    </rPh>
    <phoneticPr fontId="107"/>
  </si>
  <si>
    <t>バージョンが17.X.X以上の場合はこちら</t>
  </si>
  <si>
    <t>バージョンが16.X.X以下の場合はこちら</t>
  </si>
  <si>
    <t>https://n69.meraki.com/3J7B110006-MX/n/TJyXEafb/manage/msp_portal#t=organization</t>
    <phoneticPr fontId="107"/>
  </si>
  <si>
    <t>プロトコル(Protocol)
ANY/TCP/UDP/ICMPv4</t>
    <phoneticPr fontId="84"/>
  </si>
  <si>
    <t>この静的ルートを拠点間VPNで使用するか(VPN mode)</t>
    <rPh sb="2" eb="4">
      <t>セイテキ</t>
    </rPh>
    <rPh sb="8" eb="10">
      <t>キョテン</t>
    </rPh>
    <rPh sb="10" eb="11">
      <t>アイダ</t>
    </rPh>
    <rPh sb="15" eb="17">
      <t>シヨウ</t>
    </rPh>
    <phoneticPr fontId="84"/>
  </si>
  <si>
    <t>※プロトコルでANYまたはICMPv4を選択すると、送信元ポート番号(Src port)、宛先ポート(Dst port)にも「ANY」が登録されます。ご了承下さい。</t>
    <rPh sb="20" eb="22">
      <t>センタク</t>
    </rPh>
    <rPh sb="26" eb="29">
      <t>ソウシンモト</t>
    </rPh>
    <rPh sb="32" eb="34">
      <t>バンゴウ</t>
    </rPh>
    <rPh sb="45" eb="47">
      <t>アテサキ</t>
    </rPh>
    <rPh sb="68" eb="70">
      <t>トウロク</t>
    </rPh>
    <rPh sb="76" eb="78">
      <t>リョウショウ</t>
    </rPh>
    <rPh sb="78" eb="79">
      <t>クダ</t>
    </rPh>
    <phoneticPr fontId="84"/>
  </si>
  <si>
    <t>許可リストURL
(Allow list URLs)</t>
    <rPh sb="0" eb="2">
      <t>キョカ</t>
    </rPh>
    <phoneticPr fontId="103"/>
  </si>
  <si>
    <t>コメント</t>
    <phoneticPr fontId="107"/>
  </si>
  <si>
    <t>許可リスト ルール
(Allow list rules)</t>
    <rPh sb="0" eb="2">
      <t>キョカ</t>
    </rPh>
    <phoneticPr fontId="107"/>
  </si>
  <si>
    <t>追加</t>
    <rPh sb="0" eb="2">
      <t>ツイカ</t>
    </rPh>
    <phoneticPr fontId="107"/>
  </si>
  <si>
    <t>アクション</t>
    <phoneticPr fontId="107"/>
  </si>
  <si>
    <t>VLAN ID</t>
    <phoneticPr fontId="103"/>
  </si>
  <si>
    <t>※Addressing &amp; VLANsシートでVLANの追加を選択された場合、入力必須です。対象のVLAN IDと設定値をご記入ください。</t>
    <rPh sb="28" eb="30">
      <t>ツイカ</t>
    </rPh>
    <rPh sb="31" eb="33">
      <t>センタク</t>
    </rPh>
    <rPh sb="36" eb="38">
      <t>バアイ</t>
    </rPh>
    <rPh sb="39" eb="41">
      <t>ニュウリョク</t>
    </rPh>
    <rPh sb="41" eb="43">
      <t>ヒッス</t>
    </rPh>
    <rPh sb="46" eb="48">
      <t>タイショウ</t>
    </rPh>
    <rPh sb="57" eb="60">
      <t>セッテイアタイ</t>
    </rPh>
    <rPh sb="62" eb="64">
      <t>キニュウ</t>
    </rPh>
    <phoneticPr fontId="103"/>
  </si>
  <si>
    <t>※VLANを追加した場合は必ずDHCPシートのVLAN設定値とポート設定シートのご記載もお願い致します。</t>
    <rPh sb="6" eb="8">
      <t>ツイカ</t>
    </rPh>
    <rPh sb="10" eb="12">
      <t>バアイ</t>
    </rPh>
    <rPh sb="27" eb="29">
      <t>セッテイ</t>
    </rPh>
    <rPh sb="29" eb="30">
      <t>アタイ</t>
    </rPh>
    <rPh sb="34" eb="36">
      <t>セッテイ</t>
    </rPh>
    <rPh sb="41" eb="43">
      <t>キサイ</t>
    </rPh>
    <rPh sb="45" eb="46">
      <t>ネガ</t>
    </rPh>
    <rPh sb="47" eb="48">
      <t>イタ</t>
    </rPh>
    <phoneticPr fontId="103"/>
  </si>
  <si>
    <t>許可URLリスト
(Allowed URL list)</t>
    <rPh sb="0" eb="2">
      <t>キョカ</t>
    </rPh>
    <phoneticPr fontId="107"/>
  </si>
  <si>
    <t>ブロックURLリスト
(Blocked URL list)</t>
    <phoneticPr fontId="103"/>
  </si>
  <si>
    <t>アクション</t>
    <phoneticPr fontId="103"/>
  </si>
  <si>
    <t>VLANを利用する場合、対象機種のすべてのポートの設定をご記入ください</t>
    <rPh sb="5" eb="7">
      <t>リヨウ</t>
    </rPh>
    <rPh sb="9" eb="11">
      <t>バアイ</t>
    </rPh>
    <rPh sb="12" eb="14">
      <t>タイショウ</t>
    </rPh>
    <rPh sb="14" eb="16">
      <t>キシュ</t>
    </rPh>
    <rPh sb="25" eb="27">
      <t>セッテイ</t>
    </rPh>
    <rPh sb="29" eb="31">
      <t>キニュウ</t>
    </rPh>
    <phoneticPr fontId="103"/>
  </si>
  <si>
    <t>変更後住所</t>
    <rPh sb="0" eb="3">
      <t>ヘンコウゴ</t>
    </rPh>
    <rPh sb="3" eb="5">
      <t>ジュウショ</t>
    </rPh>
    <phoneticPr fontId="107"/>
  </si>
  <si>
    <t>住所</t>
    <rPh sb="0" eb="2">
      <t>ジュウショ</t>
    </rPh>
    <phoneticPr fontId="107"/>
  </si>
  <si>
    <t>住所変更</t>
  </si>
  <si>
    <t>登録住所変更</t>
    <rPh sb="0" eb="2">
      <t>トウロク</t>
    </rPh>
    <rPh sb="2" eb="4">
      <t>ジュウショ</t>
    </rPh>
    <rPh sb="4" eb="6">
      <t>ヘンコウ</t>
    </rPh>
    <phoneticPr fontId="107"/>
  </si>
  <si>
    <t>・ダッシュボード上に登録されている住所の変更を行います</t>
    <rPh sb="8" eb="9">
      <t>ジョウ</t>
    </rPh>
    <rPh sb="10" eb="12">
      <t>トウロク</t>
    </rPh>
    <rPh sb="17" eb="19">
      <t>ジュウショ</t>
    </rPh>
    <rPh sb="20" eb="22">
      <t>ヘンコウ</t>
    </rPh>
    <rPh sb="23" eb="24">
      <t>オコナ</t>
    </rPh>
    <phoneticPr fontId="107"/>
  </si>
  <si>
    <t>・郵便番号のご記入は不要です</t>
    <rPh sb="1" eb="5">
      <t>ユウビンバンゴウ</t>
    </rPh>
    <rPh sb="7" eb="9">
      <t>キニュウ</t>
    </rPh>
    <rPh sb="10" eb="12">
      <t>フヨウ</t>
    </rPh>
    <phoneticPr fontId="107"/>
  </si>
  <si>
    <t>住所変更</t>
    <phoneticPr fontId="107"/>
  </si>
  <si>
    <t>Rule ID</t>
    <phoneticPr fontId="107"/>
  </si>
  <si>
    <t>※新規でVLANを利用する場合、Defaultは必須です。</t>
    <rPh sb="24" eb="26">
      <t>ヒッス</t>
    </rPh>
    <phoneticPr fontId="103"/>
  </si>
  <si>
    <t>※[DHCPで払い出さないアドレスレンジ]が足りない場合は別途ご相談ください</t>
    <rPh sb="22" eb="23">
      <t>タ</t>
    </rPh>
    <rPh sb="26" eb="28">
      <t>バアイ</t>
    </rPh>
    <rPh sb="29" eb="31">
      <t>ベット</t>
    </rPh>
    <rPh sb="32" eb="34">
      <t>ソウダン</t>
    </rPh>
    <phoneticPr fontId="103"/>
  </si>
  <si>
    <t>Client VPN</t>
    <phoneticPr fontId="107"/>
  </si>
  <si>
    <t>※管理上、Client VPNシートを記入するとSite-to-site VPNにも○が付きます</t>
    <rPh sb="1" eb="4">
      <t>カンリジョウ</t>
    </rPh>
    <rPh sb="19" eb="21">
      <t>キニュウ</t>
    </rPh>
    <rPh sb="44" eb="45">
      <t>ツ</t>
    </rPh>
    <phoneticPr fontId="107"/>
  </si>
  <si>
    <t>・5個以上は、Threat protection(追加分)シートにご記入ください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6" eb="7">
      <t>ギョウ</t>
    </rPh>
    <rPh sb="25" eb="27">
      <t>ツイカ</t>
    </rPh>
    <rPh sb="27" eb="28">
      <t>ブン</t>
    </rPh>
    <rPh sb="34" eb="36">
      <t>キニュウ</t>
    </rPh>
    <rPh sb="64" eb="66">
      <t>ニンシキ</t>
    </rPh>
    <rPh sb="73" eb="75">
      <t>カキ</t>
    </rPh>
    <rPh sb="75" eb="76">
      <t>レイ</t>
    </rPh>
    <rPh sb="77" eb="79">
      <t>サンコウ</t>
    </rPh>
    <rPh sb="86" eb="87">
      <t>レイ</t>
    </rPh>
    <rPh sb="113" eb="114">
      <t>フク</t>
    </rPh>
    <rPh sb="122" eb="124">
      <t>シテイ</t>
    </rPh>
    <rPh sb="186" eb="188">
      <t>ニンシキ</t>
    </rPh>
    <phoneticPr fontId="103"/>
  </si>
  <si>
    <t>・5個以上は、Threat protection(追加分)シートにご記入ください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64" eb="66">
      <t>ニンシキ</t>
    </rPh>
    <rPh sb="73" eb="75">
      <t>カキ</t>
    </rPh>
    <rPh sb="75" eb="76">
      <t>レイ</t>
    </rPh>
    <rPh sb="77" eb="79">
      <t>サンコウ</t>
    </rPh>
    <rPh sb="86" eb="87">
      <t>レイ</t>
    </rPh>
    <rPh sb="113" eb="114">
      <t>フク</t>
    </rPh>
    <rPh sb="122" eb="124">
      <t>シテイ</t>
    </rPh>
    <rPh sb="186" eb="188">
      <t>ニンシキ</t>
    </rPh>
    <phoneticPr fontId="103"/>
  </si>
  <si>
    <t>スレットプロテクション　（Threat protection追加分）</t>
    <rPh sb="30" eb="32">
      <t>ツイカ</t>
    </rPh>
    <rPh sb="32" eb="33">
      <t>ブン</t>
    </rPh>
    <phoneticPr fontId="103"/>
  </si>
  <si>
    <t>ポリシー番号 6</t>
    <phoneticPr fontId="103"/>
  </si>
  <si>
    <t>ポリシー番号 7</t>
    <phoneticPr fontId="103"/>
  </si>
  <si>
    <t>ポリシー番号 8</t>
  </si>
  <si>
    <t>ポリシー番号 9</t>
  </si>
  <si>
    <t>ポリシー番号 10</t>
  </si>
  <si>
    <t>ポリシー番号 11</t>
  </si>
  <si>
    <t>ポリシー番号 12</t>
  </si>
  <si>
    <t>ポリシー番号 13</t>
  </si>
  <si>
    <t>ポリシー番号 14</t>
  </si>
  <si>
    <t>ポリシー番号 15</t>
  </si>
  <si>
    <t>ポリシー番号 16</t>
  </si>
  <si>
    <t>ポリシー番号 17</t>
  </si>
  <si>
    <t>ポリシー番号 18</t>
  </si>
  <si>
    <t>ポリシー番号 19</t>
  </si>
  <si>
    <t>ポリシー番号 20</t>
  </si>
  <si>
    <t>ポリシー番号 21</t>
  </si>
  <si>
    <t>ポリシー番号 22</t>
  </si>
  <si>
    <t>ポリシー番号 23</t>
  </si>
  <si>
    <t>ポリシー番号 24</t>
  </si>
  <si>
    <t>ポリシー番号 25</t>
  </si>
  <si>
    <t>ポリシー番号 26</t>
  </si>
  <si>
    <t>ポリシー番号 27</t>
  </si>
  <si>
    <t>ポリシー番号 28</t>
  </si>
  <si>
    <t>ポリシー番号 29</t>
  </si>
  <si>
    <t>ポリシー番号 30</t>
  </si>
  <si>
    <t>ポリシー番号 31</t>
  </si>
  <si>
    <t>ポリシー番号 32</t>
  </si>
  <si>
    <t>ポリシー番号 33</t>
  </si>
  <si>
    <t>ポリシー番号 34</t>
  </si>
  <si>
    <t>ポリシー番号 35</t>
  </si>
  <si>
    <t>ポリシー番号 36</t>
  </si>
  <si>
    <t>ポリシー番号 37</t>
  </si>
  <si>
    <t>ポリシー番号 38</t>
  </si>
  <si>
    <t>ポリシー番号 39</t>
  </si>
  <si>
    <t>ポリシー番号 40</t>
  </si>
  <si>
    <t>ポリシー番号 41</t>
  </si>
  <si>
    <t>ポリシー番号 42</t>
  </si>
  <si>
    <t>ポリシー番号 43</t>
  </si>
  <si>
    <t>ポリシー番号 44</t>
  </si>
  <si>
    <t>ポリシー番号 45</t>
  </si>
  <si>
    <t>ポリシー番号 46</t>
  </si>
  <si>
    <t>ポリシー番号 47</t>
  </si>
  <si>
    <t>ポリシー番号 48</t>
  </si>
  <si>
    <t>ポリシー番号 49</t>
  </si>
  <si>
    <t>ポリシー番号 50</t>
  </si>
  <si>
    <t>ポリシー番号 51</t>
  </si>
  <si>
    <t>ポリシー番号 52</t>
  </si>
  <si>
    <t>ポリシー番号 53</t>
  </si>
  <si>
    <t>ポリシー番号 54</t>
  </si>
  <si>
    <t>ポリシー番号 55</t>
  </si>
  <si>
    <t>ID番号 6</t>
    <phoneticPr fontId="107"/>
  </si>
  <si>
    <t>ID番号 7</t>
    <phoneticPr fontId="107"/>
  </si>
  <si>
    <t>ID番号 8</t>
    <phoneticPr fontId="107"/>
  </si>
  <si>
    <t>ID番号 9</t>
    <phoneticPr fontId="107"/>
  </si>
  <si>
    <t>ID番号 10</t>
    <phoneticPr fontId="107"/>
  </si>
  <si>
    <t>Threat protectionシートの行が足りない場合はこちらにご記入ください</t>
    <rPh sb="21" eb="22">
      <t>ギョウ</t>
    </rPh>
    <rPh sb="23" eb="24">
      <t>タ</t>
    </rPh>
    <rPh sb="27" eb="29">
      <t>バアイ</t>
    </rPh>
    <rPh sb="35" eb="37">
      <t>キニュウ</t>
    </rPh>
    <phoneticPr fontId="16"/>
  </si>
  <si>
    <t>・行が足りない場合は複数ファイルに分けてご依頼ください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1" eb="2">
      <t>ギョウ</t>
    </rPh>
    <rPh sb="3" eb="4">
      <t>タ</t>
    </rPh>
    <rPh sb="7" eb="9">
      <t>バアイ</t>
    </rPh>
    <rPh sb="10" eb="12">
      <t>フクスウ</t>
    </rPh>
    <rPh sb="17" eb="18">
      <t>ワ</t>
    </rPh>
    <rPh sb="21" eb="23">
      <t>イライ</t>
    </rPh>
    <rPh sb="51" eb="53">
      <t>ニンシキ</t>
    </rPh>
    <rPh sb="60" eb="62">
      <t>カキ</t>
    </rPh>
    <rPh sb="62" eb="63">
      <t>レイ</t>
    </rPh>
    <rPh sb="64" eb="66">
      <t>サンコウ</t>
    </rPh>
    <rPh sb="73" eb="74">
      <t>レイ</t>
    </rPh>
    <rPh sb="100" eb="101">
      <t>フク</t>
    </rPh>
    <rPh sb="109" eb="111">
      <t>シテイ</t>
    </rPh>
    <rPh sb="173" eb="175">
      <t>ニンシキ</t>
    </rPh>
    <phoneticPr fontId="103"/>
  </si>
  <si>
    <t>・行が足りない場合は複数ファイルに分けてご依頼ください
・「*」マークはURL内ではワイルドカードとして認識されないため、下記例ご参考ください
（例）update.microsoft.comがURLに含まれているものを指定したい
〇update.microsoft.com
×*update.microsoft.com*(*はワイルドカードとして認識されない）</t>
    <rPh sb="51" eb="53">
      <t>ニンシキ</t>
    </rPh>
    <rPh sb="60" eb="62">
      <t>カキ</t>
    </rPh>
    <rPh sb="62" eb="63">
      <t>レイ</t>
    </rPh>
    <rPh sb="64" eb="66">
      <t>サンコウ</t>
    </rPh>
    <rPh sb="73" eb="74">
      <t>レイ</t>
    </rPh>
    <rPh sb="100" eb="101">
      <t>フク</t>
    </rPh>
    <rPh sb="109" eb="111">
      <t>シテイ</t>
    </rPh>
    <rPh sb="173" eb="175">
      <t>ニンシキ</t>
    </rPh>
    <phoneticPr fontId="103"/>
  </si>
  <si>
    <t>Threat protection(追加分)</t>
  </si>
  <si>
    <t>Threat protection(追加分)</t>
    <rPh sb="18" eb="20">
      <t>ツイカ</t>
    </rPh>
    <rPh sb="20" eb="21">
      <t>ブン</t>
    </rPh>
    <phoneticPr fontId="107"/>
  </si>
  <si>
    <t>MX68</t>
    <phoneticPr fontId="103"/>
  </si>
  <si>
    <t>MX84</t>
    <phoneticPr fontId="103"/>
  </si>
  <si>
    <r>
      <t xml:space="preserve">DNS server
</t>
    </r>
    <r>
      <rPr>
        <sz val="12"/>
        <color rgb="FFFF0000"/>
        <rFont val="Meiryo UI"/>
        <family val="3"/>
        <charset val="128"/>
      </rPr>
      <t>※利用する場合は必須</t>
    </r>
    <phoneticPr fontId="103"/>
  </si>
  <si>
    <r>
      <t>契約ＩＤ</t>
    </r>
    <r>
      <rPr>
        <b/>
        <sz val="11"/>
        <color rgb="FFFF0000"/>
        <rFont val="ＭＳ Ｐゴシック"/>
        <family val="3"/>
        <charset val="128"/>
        <scheme val="minor"/>
      </rPr>
      <t>*1</t>
    </r>
    <rPh sb="0" eb="2">
      <t>ケイヤク</t>
    </rPh>
    <phoneticPr fontId="16"/>
  </si>
  <si>
    <t>*1 入力必須</t>
    <rPh sb="3" eb="5">
      <t>ニュウリョク</t>
    </rPh>
    <rPh sb="5" eb="7">
      <t>ヒッス</t>
    </rPh>
    <phoneticPr fontId="84"/>
  </si>
  <si>
    <r>
      <t xml:space="preserve">DHCPで払い出さない
アドレスレンジ 1　(Reserved IP range)
</t>
    </r>
    <r>
      <rPr>
        <b/>
        <sz val="12"/>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rPh sb="43" eb="45">
      <t>キゾン</t>
    </rPh>
    <rPh sb="46" eb="48">
      <t>ハンイ</t>
    </rPh>
    <rPh sb="49" eb="50">
      <t>ノコ</t>
    </rPh>
    <rPh sb="54" eb="55">
      <t>アラ</t>
    </rPh>
    <rPh sb="57" eb="59">
      <t>ハンイ</t>
    </rPh>
    <rPh sb="61" eb="63">
      <t>ツイカ</t>
    </rPh>
    <rPh sb="66" eb="68">
      <t>バアイ</t>
    </rPh>
    <rPh sb="72" eb="73">
      <t>レツ</t>
    </rPh>
    <rPh sb="75" eb="76">
      <t>レツ</t>
    </rPh>
    <rPh sb="78" eb="80">
      <t>ツイカ</t>
    </rPh>
    <rPh sb="82" eb="84">
      <t>センタク</t>
    </rPh>
    <rPh sb="90" eb="92">
      <t>キゾン</t>
    </rPh>
    <rPh sb="93" eb="95">
      <t>ハンイ</t>
    </rPh>
    <rPh sb="97" eb="99">
      <t>ヘンコウ</t>
    </rPh>
    <rPh sb="102" eb="104">
      <t>バアイ</t>
    </rPh>
    <rPh sb="106" eb="107">
      <t>レツ</t>
    </rPh>
    <rPh sb="109" eb="110">
      <t>レツ</t>
    </rPh>
    <rPh sb="112" eb="114">
      <t>ヘンコウ</t>
    </rPh>
    <rPh sb="116" eb="118">
      <t>センタク</t>
    </rPh>
    <rPh sb="124" eb="126">
      <t>キゾン</t>
    </rPh>
    <rPh sb="127" eb="129">
      <t>ハンイ</t>
    </rPh>
    <rPh sb="131" eb="133">
      <t>サクジョ</t>
    </rPh>
    <rPh sb="137" eb="139">
      <t>バアイ</t>
    </rPh>
    <rPh sb="140" eb="142">
      <t>サクジョ</t>
    </rPh>
    <rPh sb="145" eb="147">
      <t>ハンイ</t>
    </rPh>
    <rPh sb="148" eb="149">
      <t>アタイ</t>
    </rPh>
    <rPh sb="151" eb="153">
      <t>キサイ</t>
    </rPh>
    <rPh sb="158" eb="159">
      <t>レツ</t>
    </rPh>
    <rPh sb="161" eb="162">
      <t>レツ</t>
    </rPh>
    <rPh sb="164" eb="166">
      <t>サクジョ</t>
    </rPh>
    <rPh sb="168" eb="170">
      <t>センタク</t>
    </rPh>
    <phoneticPr fontId="88"/>
  </si>
  <si>
    <r>
      <t xml:space="preserve">DHCPで払い出さない
アドレスレンジ 5 (Reserved IP range)
</t>
    </r>
    <r>
      <rPr>
        <b/>
        <sz val="11"/>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</si>
  <si>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r>
      <t xml:space="preserve">DHCPで払い出さない
アドレスレンジ 4 (Reserved IP range)
</t>
    </r>
    <r>
      <rPr>
        <b/>
        <sz val="11"/>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</si>
  <si>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r>
      <t xml:space="preserve">DHCPで払い出さない
</t>
    </r>
    <r>
      <rPr>
        <b/>
        <sz val="11"/>
        <color rgb="FFFF0000"/>
        <rFont val="ＭＳ Ｐゴシック"/>
        <family val="3"/>
        <charset val="128"/>
      </rPr>
      <t>アドレスレンジ 3 (Reserved IP range)
・既存の範囲は残しつつ、新たに範囲を「追加」する場合、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</si>
  <si>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r>
      <t xml:space="preserve">DHCPで払い出さない
アドレスレンジ 2 (Reserved IP range)
</t>
    </r>
    <r>
      <rPr>
        <b/>
        <sz val="11"/>
        <color rgb="FFFF0000"/>
        <rFont val="ＭＳ Ｐゴシック"/>
        <family val="3"/>
        <charset val="128"/>
      </rPr>
      <t>・既存の範囲は残しつつ、新たに範囲を「追加」する場合、
 Ｇ列、Ｋ列に「追加」を選択ください
・既存の範囲を「変更」する場合、G列、K列に「変更」を選択ください
・既存の範囲を「削除」したい場合、削除したい範囲（値）を記載し、
 G列、K列に「削除」を選択ください</t>
    </r>
    <rPh sb="5" eb="6">
      <t>ハラ</t>
    </rPh>
    <rPh sb="7" eb="8">
      <t>ダ</t>
    </rPh>
    <phoneticPr fontId="88"/>
  </si>
  <si>
    <t>DHCPで払い出さない
アドレスレンジ 1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rPh sb="43" eb="45">
      <t>キゾン</t>
    </rPh>
    <rPh sb="46" eb="48">
      <t>ハンイ</t>
    </rPh>
    <rPh sb="49" eb="50">
      <t>ノコ</t>
    </rPh>
    <rPh sb="54" eb="55">
      <t>アラ</t>
    </rPh>
    <rPh sb="57" eb="59">
      <t>ハンイ</t>
    </rPh>
    <rPh sb="61" eb="63">
      <t>ツイカ</t>
    </rPh>
    <rPh sb="66" eb="68">
      <t>バアイ</t>
    </rPh>
    <rPh sb="78" eb="80">
      <t>ツイカ</t>
    </rPh>
    <rPh sb="82" eb="84">
      <t>センタク</t>
    </rPh>
    <rPh sb="90" eb="92">
      <t>キゾン</t>
    </rPh>
    <rPh sb="93" eb="95">
      <t>ハンイ</t>
    </rPh>
    <rPh sb="97" eb="99">
      <t>ヘンコウ</t>
    </rPh>
    <rPh sb="102" eb="104">
      <t>バアイ</t>
    </rPh>
    <rPh sb="112" eb="114">
      <t>ヘンコウ</t>
    </rPh>
    <rPh sb="116" eb="118">
      <t>センタク</t>
    </rPh>
    <rPh sb="124" eb="126">
      <t>キゾン</t>
    </rPh>
    <rPh sb="127" eb="129">
      <t>ハンイ</t>
    </rPh>
    <rPh sb="131" eb="133">
      <t>サクジョ</t>
    </rPh>
    <rPh sb="137" eb="139">
      <t>バアイ</t>
    </rPh>
    <rPh sb="140" eb="142">
      <t>サクジョ</t>
    </rPh>
    <rPh sb="145" eb="147">
      <t>ハンイ</t>
    </rPh>
    <rPh sb="148" eb="149">
      <t>アタイ</t>
    </rPh>
    <rPh sb="151" eb="153">
      <t>キサイ</t>
    </rPh>
    <rPh sb="164" eb="166">
      <t>サクジョ</t>
    </rPh>
    <rPh sb="168" eb="170">
      <t>センタク</t>
    </rPh>
    <phoneticPr fontId="88"/>
  </si>
  <si>
    <t>DHCPで払い出さない
アドレスレンジ 2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</si>
  <si>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DHCPで払い出さない
アドレスレンジ 3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</si>
  <si>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DHCPで払い出さない
アドレスレンジ 4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</si>
  <si>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DHCPで払い出さない
アドレスレンジ 5 (Reserved IP range)
・既存の範囲は残しつつ、新たに範囲を「追加」する場合、
 H列、L列に「追加」を選択ください
・既存の範囲を「変更」する場合、H列、L列に「変更」を選択ください
・既存の範囲を「削除」したい場合、削除したい範囲（値）を記載し、
 H列、L列に「削除」を選択ください</t>
    <rPh sb="5" eb="6">
      <t>ハラ</t>
    </rPh>
    <rPh sb="7" eb="8">
      <t>ダ</t>
    </rPh>
    <phoneticPr fontId="88"/>
  </si>
  <si>
    <t>推奨値
(初期値)</t>
    <rPh sb="0" eb="2">
      <t>スイショウ</t>
    </rPh>
    <rPh sb="2" eb="3">
      <t>チ</t>
    </rPh>
    <rPh sb="5" eb="8">
      <t>ショキチ</t>
    </rPh>
    <phoneticPr fontId="103"/>
  </si>
  <si>
    <t>ブロック対象</t>
    <phoneticPr fontId="103"/>
  </si>
  <si>
    <t>広告
(Advertising)</t>
    <rPh sb="0" eb="2">
      <t>コウコク</t>
    </rPh>
    <phoneticPr fontId="103"/>
  </si>
  <si>
    <t>All advertising(全ての広告）</t>
    <rPh sb="16" eb="17">
      <t>スベ</t>
    </rPh>
    <rPh sb="19" eb="21">
      <t>コウコク</t>
    </rPh>
    <phoneticPr fontId="103"/>
  </si>
  <si>
    <t>＊All Advertising（全ての広告）をDeny(■)にする場合は、Advertisingの他項目も全てDenyになるの為、■に変更する必要はありません</t>
    <rPh sb="17" eb="18">
      <t>スベ</t>
    </rPh>
    <rPh sb="20" eb="22">
      <t>コウコク</t>
    </rPh>
    <rPh sb="64" eb="65">
      <t>タメ</t>
    </rPh>
    <rPh sb="72" eb="74">
      <t>ヒツヨウ</t>
    </rPh>
    <phoneticPr fontId="103"/>
  </si>
  <si>
    <t>Adcash</t>
  </si>
  <si>
    <t>AppNexus</t>
  </si>
  <si>
    <t>Backpage.com</t>
  </si>
  <si>
    <t>Brightroll</t>
  </si>
  <si>
    <t>DoubleVerify</t>
  </si>
  <si>
    <t>Google advertising</t>
  </si>
  <si>
    <t>Integral Ad Science</t>
  </si>
  <si>
    <t>LKQD</t>
  </si>
  <si>
    <t>moatads</t>
  </si>
  <si>
    <t>mopub</t>
  </si>
  <si>
    <t>OpenX</t>
  </si>
  <si>
    <t>Outbrain</t>
  </si>
  <si>
    <t>Pubmatic</t>
  </si>
  <si>
    <t>SpringServe</t>
  </si>
  <si>
    <t>All Blogging(全てのブログ)</t>
    <rPh sb="13" eb="14">
      <t>スベ</t>
    </rPh>
    <phoneticPr fontId="103"/>
  </si>
  <si>
    <t>＊All Blogging（全てのブログ）をDeny(■)にする場合は、Bloggingの他項目も全てDenyになるの為、■に変更する必要はありません</t>
    <phoneticPr fontId="103"/>
  </si>
  <si>
    <t>All Bussiness management（全てのビジネスマネージメント）</t>
    <phoneticPr fontId="103"/>
  </si>
  <si>
    <t>＊All Business manegement（全てのビジネスマネージメント）をDeny(■)にする場合は、Business manegementの他の項目も全てDenyになるの為、■に変更する必要はありません</t>
    <phoneticPr fontId="103"/>
  </si>
  <si>
    <t>Deltek Axium</t>
  </si>
  <si>
    <t>IFS</t>
  </si>
  <si>
    <t>Intacct</t>
  </si>
  <si>
    <t>IQMS</t>
  </si>
  <si>
    <t>Microsoft Dynamics 365</t>
  </si>
  <si>
    <t>NetSuite</t>
  </si>
  <si>
    <t>Priority ERP</t>
  </si>
  <si>
    <t>salesforce.com</t>
  </si>
  <si>
    <t>SICOM Restaurant Management</t>
  </si>
  <si>
    <t>SugarCRM</t>
  </si>
  <si>
    <t>Workday</t>
  </si>
  <si>
    <t>All Database &amp; cloud services（全てのデータベース &amp; クラウドサービス）</t>
    <phoneticPr fontId="103"/>
  </si>
  <si>
    <t>＊All Database &amp; cloud services（全てのデータベース &amp; クラウドサービス）をDeny(■)にする場合は、Database &amp; cloud servicesの他の項目も全てDenyになるの為、■に変更する必要はありません</t>
    <phoneticPr fontId="103"/>
  </si>
  <si>
    <t>Amazon Cloudfront</t>
  </si>
  <si>
    <t>Amazon RDS</t>
  </si>
  <si>
    <t>Amazon Redshift</t>
  </si>
  <si>
    <t>Amazon S3</t>
  </si>
  <si>
    <t>Amazon Web Services</t>
  </si>
  <si>
    <t>Azure</t>
  </si>
  <si>
    <t>Cassandra</t>
  </si>
  <si>
    <t>DB service</t>
  </si>
  <si>
    <t>dBase</t>
  </si>
  <si>
    <t>DDM Distributed File management</t>
  </si>
  <si>
    <t>DDM-Remote Relational Database Access</t>
  </si>
  <si>
    <t>Domino Domain Monitor database - Remote DB Access Using Secure Sockets</t>
  </si>
  <si>
    <t>GDS DataBase</t>
  </si>
  <si>
    <t>IBM Cloud</t>
  </si>
  <si>
    <t>IBM Informix SQL Interface</t>
  </si>
  <si>
    <t>IBM-DB2</t>
  </si>
  <si>
    <t>Ingres/Net</t>
  </si>
  <si>
    <t>Microsoft OLAP</t>
  </si>
  <si>
    <t>Microsoft SQL Monitor</t>
  </si>
  <si>
    <t>Microsoft SQL Server</t>
  </si>
  <si>
    <t>mongo</t>
  </si>
  <si>
    <t>mySQL</t>
  </si>
  <si>
    <t>oracle</t>
  </si>
  <si>
    <t>Oracle Business Intelligence</t>
  </si>
  <si>
    <t>Oracle coauthor</t>
  </si>
  <si>
    <t>Oracle Names</t>
  </si>
  <si>
    <t>Oracle Net8 Cman</t>
  </si>
  <si>
    <t>Oracle Net8 CMan Admin</t>
  </si>
  <si>
    <t>Oracle Remote Data Base</t>
  </si>
  <si>
    <t>Oracle TCP/IP Listener</t>
  </si>
  <si>
    <t>Plus Fives MUMPS</t>
  </si>
  <si>
    <t>postgresql</t>
  </si>
  <si>
    <t>REAL SQL Server</t>
  </si>
  <si>
    <t>Remote Database Access</t>
  </si>
  <si>
    <t>SAP Cloud Platform</t>
  </si>
  <si>
    <t>SAP Hana</t>
  </si>
  <si>
    <t>SQL Service</t>
  </si>
  <si>
    <t>SQL*NET</t>
  </si>
  <si>
    <t>Sqli</t>
  </si>
  <si>
    <t>SQL-NET</t>
  </si>
  <si>
    <t>Sybase</t>
  </si>
  <si>
    <t>VVPS-Qua</t>
  </si>
  <si>
    <t>All Email（全ての電子メール）</t>
    <rPh sb="10" eb="11">
      <t>スベ</t>
    </rPh>
    <rPh sb="13" eb="15">
      <t>デンシ</t>
    </rPh>
    <phoneticPr fontId="103"/>
  </si>
  <si>
    <t>＊All Email（全ての電子メール）をDeny(■)にする場合は、Emailの他の項目も全てDenyになるの為、■に変更する必要はありません</t>
    <phoneticPr fontId="103"/>
  </si>
  <si>
    <t>All File sharing（全てのファイル共有）</t>
    <phoneticPr fontId="103"/>
  </si>
  <si>
    <t>＊All File sharing（全てのファイル共有）をDeny(■)にする場合は、File sharingの他の項目も全てDenyになるの為、■に変更する必要はありません</t>
    <phoneticPr fontId="103"/>
  </si>
  <si>
    <t>Google Photos</t>
  </si>
  <si>
    <t>Microsoft SkyDrive</t>
  </si>
  <si>
    <t>All Gaming（全てのゲーム）</t>
    <rPh sb="11" eb="12">
      <t>スベ</t>
    </rPh>
    <phoneticPr fontId="103"/>
  </si>
  <si>
    <t>＊All Gaming（全てのゲーム）をDeny(■)にする場合は、Gamingの他の項目も全てDenyになるの為、■に変更する必要はありません</t>
    <phoneticPr fontId="103"/>
  </si>
  <si>
    <t>All Health care（全てのヘルスケア）</t>
    <phoneticPr fontId="103"/>
  </si>
  <si>
    <t>＊All Health care（全てのヘルスケア）をDeny(■)にする場合は、Health careの他の項目も全てDenyになるの為、■に変更する必要はありません</t>
    <phoneticPr fontId="103"/>
  </si>
  <si>
    <t>All News（全てのニュース）</t>
    <rPh sb="9" eb="10">
      <t>スベ</t>
    </rPh>
    <phoneticPr fontId="103"/>
  </si>
  <si>
    <t>＊All News（全てのニュース）をDeny(■)にする場合は、Newsの他の項目も全てDenyになるの為、■に変更する必要はありません</t>
    <phoneticPr fontId="103"/>
  </si>
  <si>
    <t>All Online backup（全てのオンラインバックアップ）</t>
    <phoneticPr fontId="103"/>
  </si>
  <si>
    <t>＊All Online backup（全てのオンラインバックアップ）をDeny(■)にする場合は、Online backupの他の項目も全てDenyになるの為、■に変更する必要はありません</t>
    <phoneticPr fontId="103"/>
  </si>
  <si>
    <t>All Peer-to-peer (P2P)(全てのピア・ツー・ピア)</t>
    <rPh sb="23" eb="24">
      <t>スベ</t>
    </rPh>
    <phoneticPr fontId="103"/>
  </si>
  <si>
    <t>＊All Peer-to-peer(P2P)（全てのピア・ツー・ピア）をDeny(■)にする場合は、Peer-to-peer(P2P)の他の項目も全てDenyになるの為、■に変更する必要はありません</t>
    <phoneticPr fontId="103"/>
  </si>
  <si>
    <t>All Productivity（全てのプロダクティビティー）</t>
    <phoneticPr fontId="103"/>
  </si>
  <si>
    <t>＊All Productivity（全てのプロダクティビティー）をDeny(■)にする場合は、Productivityの他の項目も全てDenyになるの為、■に変更する必要はありません</t>
    <phoneticPr fontId="103"/>
  </si>
  <si>
    <t>Adobe Creative Cloud</t>
  </si>
  <si>
    <t>Ding Talk</t>
  </si>
  <si>
    <t>All Remote monitering &amp; management
（全てのリモートモニタリング &amp; マネージメント）</t>
    <phoneticPr fontId="103"/>
  </si>
  <si>
    <t>＊All Remote monitering &amp; management（全てのリモートモニタリング &amp; マネージメント）をDeny(■)にする場合は、Remote monitering &amp; managementの他の項目も全てDenyになるの為、■に変更する必要はありません</t>
    <phoneticPr fontId="103"/>
  </si>
  <si>
    <t>Vmware Horizon</t>
  </si>
  <si>
    <t>Vmware Horizon Display</t>
  </si>
  <si>
    <t>Vmware Horizon USB</t>
  </si>
  <si>
    <t>All Security（全てのセキュリティ）</t>
    <phoneticPr fontId="103"/>
  </si>
  <si>
    <t>＊All Security（全てのセキュリティ）をDeny(■)にする場合は、Securityの他の項目も全てDenyになるの為、■に変更する必要はありません</t>
    <phoneticPr fontId="103"/>
  </si>
  <si>
    <t>Zscaler</t>
  </si>
  <si>
    <t>All Social web &amp; photo sharing（全てのソーシャルウェブ &amp; 写真共有）</t>
    <phoneticPr fontId="103"/>
  </si>
  <si>
    <t>＊All Social web &amp; photo sharing（全てのソーシャルウェブ &amp; 写真共有）をDeny(■)にする場合は、Social web &amp; photo sharingの他の項目も全てDenyになるの為、■に変更する必要はありません</t>
    <phoneticPr fontId="103"/>
  </si>
  <si>
    <t>Douyin</t>
  </si>
  <si>
    <t>TikTok</t>
  </si>
  <si>
    <t>All Software &amp; anti-virus updates（全てのソフトウェア &amp; アンチウイルス）</t>
    <phoneticPr fontId="103"/>
  </si>
  <si>
    <t>＊All Software &amp; anti-virus updates（全てのソフトウェア &amp; アンチウイルス）をDeny(■)にする場合は、Software &amp; anti-virus updatesの他の項目も全てDenyになるの為、■に変更する必要はありません</t>
    <phoneticPr fontId="103"/>
  </si>
  <si>
    <t>All Sports（全てのスポーツ）</t>
    <phoneticPr fontId="103"/>
  </si>
  <si>
    <t>＊All Sports（全てのスポーツ）をDeny(■)にする場合は、Sportsの他の項目も全てDenyになるの為、■に変更する必要はありません</t>
    <phoneticPr fontId="103"/>
  </si>
  <si>
    <t>All Video &amp; music（全てのビデオ &amp; ミュージック）</t>
    <phoneticPr fontId="103"/>
  </si>
  <si>
    <t>＊All Video &amp; music（全てのビデオ &amp; ミュージック）をDeny(■)にする場合は、Video &amp; musicの他の項目も全てDenyになるの為、■に変更する必要はありません</t>
    <phoneticPr fontId="103"/>
  </si>
  <si>
    <t>All VoIP &amp; video conferencing（全てのボイップ &amp; ビデオ会議）</t>
    <phoneticPr fontId="103"/>
  </si>
  <si>
    <t>＊All VoIP &amp; video conferencing（全てのボイップ &amp; ビデオ会議）をDeny(■)にする場合は、VoIP &amp; video conferencingの他の項目も全てDenyになるの為、■に変更する必要はありません</t>
    <phoneticPr fontId="103"/>
  </si>
  <si>
    <t>All Web file sharing（全てのウェブファイル共有）</t>
    <phoneticPr fontId="103"/>
  </si>
  <si>
    <t>＊All Web file sharing（全てのウェブファイル共有）をDeny(■)にする場合は、Web file sharingの他の項目も全てDenyになるの為、■に変更する必要はありません</t>
    <phoneticPr fontId="103"/>
  </si>
  <si>
    <t>All Web payments（全てのウェブペイメント）</t>
    <phoneticPr fontId="103"/>
  </si>
  <si>
    <t>＊All Web payments（全てのウェブペイメント）をDeny(■)にする場合は、Web paymentsの他の項目も全てDenyになるの為、■に変更する必要はありません</t>
    <phoneticPr fontId="103"/>
  </si>
  <si>
    <t>選択式。
設定する値のチェックボックスを■にして下さい
指定が無い場合は（Use Google Public DNS）で設定いたします</t>
    <rPh sb="24" eb="25">
      <t>クダ</t>
    </rPh>
    <phoneticPr fontId="84"/>
  </si>
  <si>
    <t>Z39.50</t>
    <phoneticPr fontId="103"/>
  </si>
  <si>
    <t>Concur</t>
    <phoneticPr fontId="107"/>
  </si>
  <si>
    <t>Advertising.com</t>
    <phoneticPr fontId="103"/>
  </si>
  <si>
    <t>Indicators of Compromise (IOC)</t>
    <phoneticPr fontId="10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</si>
</sst>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8" formatCode="&quot;¥&quot;#,##0.00;[Red]&quot;¥&quot;\-#,##0.00"/>
    <numFmt numFmtId="41" formatCode="_ * #,##0_ ;_ * \-#,##0_ ;_ * &quot;-&quot;_ ;_ @_ "/>
    <numFmt numFmtId="176" formatCode="?"/>
    <numFmt numFmtId="177" formatCode="#,##0.0;[Red]\(#,##0.0\)"/>
    <numFmt numFmtId="178" formatCode="#,##0;\-#,##0;&quot;-&quot;"/>
    <numFmt numFmtId="179" formatCode="General_)"/>
    <numFmt numFmtId="180" formatCode="yy/m"/>
    <numFmt numFmtId="181" formatCode="_-&quot;$&quot;* #,##0.00_-;\-&quot;$&quot;* #,##0.00_-;_-&quot;$&quot;* &quot;-&quot;??_-;_-@_-"/>
    <numFmt numFmtId="182" formatCode="#."/>
    <numFmt numFmtId="183" formatCode="#,##0.0"/>
    <numFmt numFmtId="184" formatCode="#,##0.00&quot;｣&quot;_);[Red]\(#,##0.00&quot;｣&quot;\)"/>
    <numFmt numFmtId="185" formatCode="_(&quot;$&quot;* #,##0_);_(&quot;$&quot;* \(#,##0\);_(&quot;$&quot;* &quot;-&quot;_);_(@_)"/>
    <numFmt numFmtId="186" formatCode="&quot;$&quot;#,##0.00_);[Red]\(&quot;$&quot;#,##0.00\)"/>
    <numFmt numFmtId="187" formatCode="#,##0.00&quot;｣&quot;_);\(#,##0.00&quot;｣&quot;\)"/>
    <numFmt numFmtId="188" formatCode="0.00_)"/>
    <numFmt numFmtId="189" formatCode="#,##0&quot;｣&quot;_);\(#,##0&quot;｣&quot;\)"/>
    <numFmt numFmtId="190" formatCode="&quot;$&quot;#,##0;[Red]\-&quot;$&quot;#,##0"/>
    <numFmt numFmtId="191" formatCode="&quot;$&quot;#,##0.00;[Red]\-&quot;$&quot;#,##0.00"/>
    <numFmt numFmtId="192" formatCode="0.0%"/>
    <numFmt numFmtId="193" formatCode="_-* #,##0.0_-;\-* #,##0.0_-;_-* &quot;-&quot;??_-;_-@_-"/>
    <numFmt numFmtId="194" formatCode="&quot;$&quot;#,##0;\-&quot;$&quot;#,##0"/>
    <numFmt numFmtId="195" formatCode="&quot;$&quot;#,##0.00;\-&quot;$&quot;#,##0.00"/>
    <numFmt numFmtId="196" formatCode="_-&quot;$&quot;* #,##0_-;\-&quot;$&quot;* #,##0_-;_-&quot;$&quot;* &quot;-&quot;_-;_-@_-"/>
    <numFmt numFmtId="197" formatCode="#"/>
  </numFmts>
  <fonts count="1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u/>
      <sz val="11"/>
      <color indexed="36"/>
      <name val="ＭＳ Ｐゴシック"/>
      <family val="3"/>
      <charset val="128"/>
    </font>
    <font>
      <sz val="11"/>
      <name val="ＭＳ ゴシック"/>
      <family val="3"/>
      <charset val="128"/>
    </font>
    <font>
      <sz val="10"/>
      <name val="Arial"/>
      <family val="2"/>
    </font>
    <font>
      <sz val="10"/>
      <name val="Helv"/>
      <family val="2"/>
    </font>
    <font>
      <sz val="12"/>
      <name val="Times New Roman"/>
      <family val="1"/>
    </font>
    <font>
      <sz val="10"/>
      <name val="細明朝体"/>
      <family val="3"/>
      <charset val="128"/>
    </font>
    <font>
      <b/>
      <sz val="18"/>
      <color indexed="12"/>
      <name val="ＭＳ ゴシック"/>
      <family val="3"/>
      <charset val="128"/>
    </font>
    <font>
      <sz val="10"/>
      <name val="中ゴシック体"/>
      <family val="3"/>
      <charset val="128"/>
    </font>
    <font>
      <sz val="9"/>
      <name val="細明朝体"/>
      <family val="3"/>
      <charset val="128"/>
    </font>
    <font>
      <sz val="12"/>
      <name val="システム"/>
      <family val="3"/>
      <charset val="128"/>
    </font>
    <font>
      <sz val="8"/>
      <name val="Times New Roman"/>
      <family val="1"/>
    </font>
    <font>
      <sz val="11"/>
      <name val="明朝"/>
      <family val="1"/>
      <charset val="128"/>
    </font>
    <font>
      <sz val="12"/>
      <name val="Tms Rmn"/>
      <family val="1"/>
    </font>
    <font>
      <sz val="10"/>
      <name val="MS Sans Serif"/>
      <family val="2"/>
    </font>
    <font>
      <sz val="11"/>
      <name val="µ¸¿ò"/>
      <family val="1"/>
    </font>
    <font>
      <sz val="10"/>
      <color indexed="8"/>
      <name val="Arial"/>
      <family val="2"/>
    </font>
    <font>
      <b/>
      <sz val="10"/>
      <name val="Helv"/>
      <family val="2"/>
    </font>
    <font>
      <b/>
      <sz val="10"/>
      <name val="MS Sans Serif"/>
      <family val="2"/>
    </font>
    <font>
      <b/>
      <sz val="12"/>
      <name val="Helv"/>
      <family val="2"/>
    </font>
    <font>
      <sz val="12"/>
      <name val="Helv"/>
      <family val="2"/>
    </font>
    <font>
      <sz val="6"/>
      <name val="ＭＳ Ｐ明朝"/>
      <family val="1"/>
      <charset val="128"/>
    </font>
    <font>
      <sz val="10"/>
      <color indexed="0"/>
      <name val="MS Sans Serif"/>
      <family val="2"/>
    </font>
    <font>
      <sz val="10"/>
      <name val="MS Serif"/>
      <family val="1"/>
    </font>
    <font>
      <sz val="10"/>
      <color indexed="12"/>
      <name val="Arial"/>
      <family val="2"/>
    </font>
    <font>
      <sz val="10"/>
      <color indexed="16"/>
      <name val="MS Serif"/>
      <family val="1"/>
    </font>
    <font>
      <sz val="9"/>
      <name val="Times New Roman"/>
      <family val="1"/>
    </font>
    <font>
      <sz val="1"/>
      <color indexed="16"/>
      <name val="Courier"/>
      <family val="3"/>
    </font>
    <font>
      <u/>
      <sz val="10"/>
      <color indexed="36"/>
      <name val="Arial"/>
      <family val="2"/>
    </font>
    <font>
      <sz val="10"/>
      <name val="Geneva"/>
      <family val="2"/>
    </font>
    <font>
      <sz val="10"/>
      <name val="Times New Roman"/>
      <family val="1"/>
    </font>
    <font>
      <sz val="8"/>
      <name val="Arial"/>
      <family val="2"/>
    </font>
    <font>
      <b/>
      <sz val="12"/>
      <color indexed="9"/>
      <name val="Tms Rmn"/>
      <family val="1"/>
    </font>
    <font>
      <b/>
      <sz val="12"/>
      <name val="Tms Rmn"/>
      <family val="1"/>
    </font>
    <font>
      <b/>
      <sz val="12"/>
      <name val="Arial"/>
      <family val="2"/>
    </font>
    <font>
      <b/>
      <sz val="8"/>
      <name val="MS Sans Serif"/>
      <family val="2"/>
    </font>
    <font>
      <u/>
      <sz val="8"/>
      <color indexed="12"/>
      <name val="Times New Roman"/>
      <family val="1"/>
    </font>
    <font>
      <sz val="10"/>
      <name val="ＭＳ ゴシック"/>
      <family val="3"/>
      <charset val="128"/>
    </font>
    <font>
      <sz val="10"/>
      <color indexed="14"/>
      <name val="Arial"/>
      <family val="2"/>
    </font>
    <font>
      <b/>
      <sz val="11"/>
      <name val="Helv"/>
      <family val="2"/>
    </font>
    <font>
      <sz val="7"/>
      <name val="Small Fonts"/>
      <family val="3"/>
      <charset val="128"/>
    </font>
    <font>
      <b/>
      <i/>
      <sz val="16"/>
      <name val="Helv"/>
      <family val="2"/>
    </font>
    <font>
      <sz val="14"/>
      <name val="明朝"/>
      <family val="1"/>
      <charset val="128"/>
    </font>
    <font>
      <i/>
      <sz val="11"/>
      <name val="明朝"/>
      <family val="1"/>
      <charset val="128"/>
    </font>
    <font>
      <sz val="10"/>
      <color indexed="10"/>
      <name val="Arial"/>
      <family val="2"/>
    </font>
    <font>
      <sz val="10"/>
      <name val="Tms Rmn"/>
      <family val="1"/>
    </font>
    <font>
      <sz val="8"/>
      <name val="Wingdings"/>
      <charset val="2"/>
    </font>
    <font>
      <sz val="8"/>
      <color indexed="16"/>
      <name val="Century Schoolbook"/>
      <family val="1"/>
    </font>
    <font>
      <sz val="8"/>
      <name val="Helv"/>
      <family val="2"/>
    </font>
    <font>
      <b/>
      <i/>
      <sz val="10"/>
      <name val="Times New Roman"/>
      <family val="1"/>
    </font>
    <font>
      <sz val="8"/>
      <name val="MS Sans Serif"/>
      <family val="2"/>
    </font>
    <font>
      <b/>
      <sz val="8"/>
      <color indexed="8"/>
      <name val="Helv"/>
      <family val="2"/>
    </font>
    <font>
      <sz val="11"/>
      <name val="ＨＧ丸ゴシックM"/>
      <family val="3"/>
      <charset val="128"/>
    </font>
    <font>
      <sz val="14"/>
      <name val="ＨＧ丸ゴシックM"/>
      <family val="3"/>
      <charset val="128"/>
    </font>
    <font>
      <b/>
      <sz val="9"/>
      <name val="Times New Roman"/>
      <family val="1"/>
    </font>
    <font>
      <b/>
      <sz val="12"/>
      <color indexed="8"/>
      <name val="Tms Rmn"/>
      <family val="1"/>
    </font>
    <font>
      <sz val="10"/>
      <name val="ＭＳ 明朝"/>
      <family val="1"/>
      <charset val="128"/>
    </font>
    <font>
      <sz val="10"/>
      <name val="Chicago"/>
      <family val="1"/>
    </font>
    <font>
      <b/>
      <sz val="14"/>
      <name val="標準ゴシック"/>
      <family val="3"/>
      <charset val="128"/>
    </font>
    <font>
      <sz val="11"/>
      <name val="ＨＧ涯ゴシックM"/>
      <family val="3"/>
      <charset val="128"/>
    </font>
    <font>
      <sz val="10"/>
      <name val="ＭＳ Ｐ明朝"/>
      <family val="1"/>
      <charset val="128"/>
    </font>
    <font>
      <sz val="11"/>
      <name val="Arial"/>
      <family val="2"/>
    </font>
    <font>
      <sz val="9"/>
      <name val="ＭＳ 明朝"/>
      <family val="1"/>
      <charset val="128"/>
    </font>
    <font>
      <sz val="12"/>
      <name val="ＭＳ 明朝"/>
      <family val="1"/>
      <charset val="128"/>
    </font>
    <font>
      <b/>
      <sz val="13"/>
      <name val="標準ゴシック"/>
      <family val="3"/>
      <charset val="128"/>
    </font>
    <font>
      <sz val="14"/>
      <name val="ＭＳ 明朝"/>
      <family val="1"/>
      <charset val="128"/>
    </font>
    <font>
      <sz val="14"/>
      <name val="ＭＳ ゴシック"/>
      <family val="3"/>
      <charset val="128"/>
    </font>
    <font>
      <sz val="6"/>
      <name val="ＭＳ Ｐゴシック"/>
      <family val="3"/>
      <charset val="128"/>
    </font>
    <font>
      <sz val="11"/>
      <name val="Meiryo UI"/>
      <family val="3"/>
      <charset val="128"/>
    </font>
    <font>
      <sz val="11"/>
      <name val="メイリオ"/>
      <family val="3"/>
      <charset val="128"/>
    </font>
    <font>
      <b/>
      <sz val="11"/>
      <name val="メイリオ"/>
      <family val="3"/>
      <charset val="128"/>
    </font>
    <font>
      <sz val="6"/>
      <name val="ＭＳ Ｐゴシック"/>
      <family val="3"/>
      <charset val="128"/>
    </font>
    <font>
      <b/>
      <sz val="11"/>
      <name val="ＭＳ Ｐゴシック"/>
      <family val="3"/>
      <charset val="128"/>
    </font>
    <font>
      <sz val="11"/>
      <color theme="1"/>
      <name val="ＭＳ Ｐゴシック"/>
      <family val="3"/>
      <charset val="128"/>
      <scheme val="minor"/>
    </font>
    <font>
      <b/>
      <sz val="11"/>
      <color theme="0"/>
      <name val="ＭＳ Ｐゴシック"/>
      <family val="3"/>
      <charset val="128"/>
      <scheme val="minor"/>
    </font>
    <font>
      <b/>
      <sz val="11"/>
      <color theme="1"/>
      <name val="ＭＳ Ｐゴシック"/>
      <family val="3"/>
      <charset val="128"/>
      <scheme val="minor"/>
    </font>
    <font>
      <sz val="11"/>
      <color theme="1"/>
      <name val="Meiryo UI"/>
      <family val="3"/>
      <charset val="128"/>
    </font>
    <font>
      <sz val="11"/>
      <color theme="1"/>
      <name val="メイリオ"/>
      <family val="3"/>
      <charset val="128"/>
    </font>
    <font>
      <sz val="11"/>
      <color rgb="FFFF0000"/>
      <name val="メイリオ"/>
      <family val="3"/>
      <charset val="128"/>
    </font>
    <font>
      <b/>
      <sz val="11"/>
      <color theme="1"/>
      <name val="Meiryo UI"/>
      <family val="3"/>
      <charset val="128"/>
    </font>
    <font>
      <sz val="18"/>
      <color theme="1"/>
      <name val="ＭＳ Ｐゴシック"/>
      <family val="3"/>
      <charset val="128"/>
      <scheme val="minor"/>
    </font>
    <font>
      <sz val="24"/>
      <color theme="1"/>
      <name val="ＭＳ Ｐゴシック"/>
      <family val="3"/>
      <charset val="128"/>
      <scheme val="minor"/>
    </font>
    <font>
      <b/>
      <sz val="11"/>
      <color theme="0"/>
      <name val="ＭＳ Ｐゴシック"/>
      <family val="3"/>
      <charset val="128"/>
    </font>
    <font>
      <b/>
      <sz val="11"/>
      <name val="ＭＳ Ｐゴシック"/>
      <family val="3"/>
      <charset val="128"/>
      <scheme val="minor"/>
    </font>
    <font>
      <sz val="11"/>
      <color theme="1"/>
      <name val="ＭＳ Ｐゴシック"/>
      <family val="2"/>
      <charset val="128"/>
      <scheme val="minor"/>
    </font>
    <font>
      <b/>
      <sz val="12"/>
      <name val="ＭＳ Ｐゴシック"/>
      <family val="3"/>
      <charset val="128"/>
    </font>
    <font>
      <sz val="6"/>
      <name val="ＭＳ Ｐゴシック"/>
      <family val="2"/>
      <charset val="128"/>
      <scheme val="minor"/>
    </font>
    <font>
      <b/>
      <sz val="14"/>
      <name val="ＭＳ Ｐゴシック"/>
      <family val="3"/>
      <charset val="128"/>
    </font>
    <font>
      <b/>
      <sz val="16"/>
      <color rgb="FFFF0000"/>
      <name val="ＭＳ Ｐゴシック"/>
      <family val="3"/>
      <charset val="128"/>
      <scheme val="minor"/>
    </font>
    <font>
      <u/>
      <sz val="11"/>
      <color theme="10"/>
      <name val="ＭＳ Ｐゴシック"/>
      <family val="2"/>
      <charset val="128"/>
      <scheme val="minor"/>
    </font>
    <font>
      <sz val="6"/>
      <name val="ＭＳ Ｐゴシック"/>
      <family val="3"/>
      <charset val="128"/>
      <scheme val="minor"/>
    </font>
    <font>
      <sz val="11"/>
      <color theme="1"/>
      <name val="ＭＳ Ｐゴシック"/>
      <family val="2"/>
      <scheme val="minor"/>
    </font>
    <font>
      <sz val="11"/>
      <name val="ＭＳ Ｐゴシック"/>
      <family val="3"/>
      <charset val="128"/>
      <scheme val="minor"/>
    </font>
    <font>
      <sz val="20"/>
      <color theme="1"/>
      <name val="ＭＳ Ｐゴシック"/>
      <family val="2"/>
      <charset val="128"/>
      <scheme val="minor"/>
    </font>
    <font>
      <sz val="20"/>
      <color theme="1"/>
      <name val="ＭＳ Ｐゴシック"/>
      <family val="3"/>
      <charset val="128"/>
      <scheme val="minor"/>
    </font>
    <font>
      <b/>
      <sz val="24"/>
      <color theme="1"/>
      <name val="ＭＳ Ｐゴシック"/>
      <family val="3"/>
      <charset val="128"/>
      <scheme val="minor"/>
    </font>
    <font>
      <b/>
      <sz val="18"/>
      <color theme="1"/>
      <name val="ＭＳ Ｐゴシック"/>
      <family val="3"/>
      <charset val="128"/>
      <scheme val="minor"/>
    </font>
    <font>
      <u/>
      <sz val="14"/>
      <color indexed="12"/>
      <name val="ＭＳ Ｐゴシック"/>
      <family val="3"/>
      <charset val="128"/>
    </font>
    <font>
      <b/>
      <sz val="11"/>
      <color rgb="FFFF0000"/>
      <name val="ＭＳ Ｐゴシック"/>
      <family val="3"/>
      <charset val="128"/>
    </font>
    <font>
      <sz val="16"/>
      <color theme="0"/>
      <name val="メイリオ"/>
      <family val="3"/>
      <charset val="128"/>
    </font>
    <font>
      <b/>
      <sz val="20"/>
      <name val="ＭＳ Ｐゴシック"/>
      <family val="3"/>
      <charset val="128"/>
    </font>
    <font>
      <sz val="14"/>
      <name val="ＭＳ Ｐゴシック"/>
      <family val="3"/>
      <charset val="128"/>
    </font>
    <font>
      <sz val="16"/>
      <name val="ＭＳ Ｐゴシック"/>
      <family val="3"/>
      <charset val="128"/>
    </font>
    <font>
      <b/>
      <sz val="14"/>
      <color rgb="FFFF0000"/>
      <name val="ＭＳ Ｐゴシック"/>
      <family val="3"/>
      <charset val="128"/>
    </font>
    <font>
      <b/>
      <sz val="22"/>
      <color rgb="FFFF0000"/>
      <name val="ＭＳ Ｐゴシック"/>
      <family val="3"/>
      <charset val="128"/>
      <scheme val="minor"/>
    </font>
    <font>
      <b/>
      <sz val="20"/>
      <color rgb="FFFF0000"/>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b/>
      <sz val="14"/>
      <name val="メイリオ"/>
      <family val="3"/>
      <charset val="128"/>
    </font>
    <font>
      <sz val="14"/>
      <color theme="1"/>
      <name val="ＭＳ Ｐゴシック"/>
      <family val="2"/>
      <charset val="128"/>
      <scheme val="minor"/>
    </font>
    <font>
      <sz val="14"/>
      <color theme="1"/>
      <name val="ＭＳ Ｐゴシック"/>
      <family val="3"/>
      <charset val="128"/>
      <scheme val="minor"/>
    </font>
    <font>
      <sz val="12"/>
      <color rgb="FFFF0000"/>
      <name val="ＭＳ Ｐゴシック"/>
      <family val="3"/>
      <charset val="128"/>
    </font>
    <font>
      <b/>
      <sz val="16"/>
      <color rgb="FFFF0000"/>
      <name val="ＭＳ Ｐゴシック"/>
      <family val="3"/>
      <charset val="128"/>
    </font>
    <font>
      <u/>
      <sz val="16"/>
      <color indexed="12"/>
      <name val="ＭＳ Ｐゴシック"/>
      <family val="3"/>
      <charset val="128"/>
    </font>
    <font>
      <u/>
      <sz val="14"/>
      <color rgb="FF0000FF"/>
      <name val="ＭＳ Ｐゴシック"/>
      <family val="3"/>
      <charset val="128"/>
    </font>
    <font>
      <sz val="11"/>
      <color rgb="FF0000FF"/>
      <name val="ＭＳ Ｐゴシック"/>
      <family val="3"/>
      <charset val="128"/>
    </font>
    <font>
      <sz val="11"/>
      <color rgb="FF0000FF"/>
      <name val="ＭＳ Ｐゴシック"/>
      <family val="3"/>
      <charset val="128"/>
      <scheme val="minor"/>
    </font>
    <font>
      <sz val="11"/>
      <name val="ＭＳ Ｐゴシック"/>
      <family val="2"/>
      <charset val="128"/>
      <scheme val="minor"/>
    </font>
    <font>
      <b/>
      <sz val="11"/>
      <color theme="1"/>
      <name val="ＭＳ Ｐゴシック"/>
      <family val="3"/>
      <charset val="128"/>
    </font>
    <font>
      <b/>
      <sz val="14"/>
      <color theme="1"/>
      <name val="ＭＳ Ｐゴシック"/>
      <family val="3"/>
      <charset val="128"/>
      <scheme val="minor"/>
    </font>
    <font>
      <b/>
      <sz val="14"/>
      <color rgb="FFFF0000"/>
      <name val="ＭＳ Ｐゴシック"/>
      <family val="3"/>
      <charset val="128"/>
      <scheme val="minor"/>
    </font>
    <font>
      <sz val="14"/>
      <color theme="1"/>
      <name val="Meiryo UI"/>
      <family val="3"/>
      <charset val="128"/>
    </font>
    <font>
      <sz val="12"/>
      <name val="Meiryo UI"/>
      <family val="3"/>
      <charset val="128"/>
    </font>
    <font>
      <sz val="12"/>
      <color theme="1"/>
      <name val="Meiryo UI"/>
      <family val="3"/>
      <charset val="128"/>
    </font>
    <font>
      <sz val="12"/>
      <color rgb="FFFF0000"/>
      <name val="Meiryo UI"/>
      <family val="3"/>
      <charset val="128"/>
    </font>
    <font>
      <sz val="12"/>
      <name val="ＭＳ Ｐゴシック"/>
      <family val="3"/>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8"/>
      <color rgb="FFFF0000"/>
      <name val="ＭＳ Ｐゴシック"/>
      <family val="3"/>
      <charset val="128"/>
    </font>
    <font>
      <b/>
      <sz val="16"/>
      <name val="Meiryo UI"/>
      <family val="3"/>
      <charset val="128"/>
    </font>
    <font>
      <sz val="14"/>
      <name val="Meiryo UI"/>
      <family val="3"/>
      <charset val="128"/>
    </font>
    <font>
      <b/>
      <sz val="14"/>
      <color rgb="FFFF0000"/>
      <name val="Meiryo UI"/>
      <family val="3"/>
      <charset val="128"/>
    </font>
    <font>
      <b/>
      <sz val="14"/>
      <name val="Meiryo UI"/>
      <family val="3"/>
      <charset val="128"/>
    </font>
    <font>
      <b/>
      <sz val="14"/>
      <color theme="1"/>
      <name val="Meiryo UI"/>
      <family val="3"/>
      <charset val="128"/>
    </font>
    <font>
      <b/>
      <sz val="12"/>
      <color theme="1"/>
      <name val="Meiryo UI"/>
      <family val="3"/>
      <charset val="128"/>
    </font>
    <font>
      <b/>
      <sz val="12"/>
      <color rgb="FFFF0000"/>
      <name val="Meiryo UI"/>
      <family val="3"/>
      <charset val="128"/>
    </font>
    <font>
      <b/>
      <sz val="11"/>
      <color rgb="FFFF0000"/>
      <name val="Meiryo UI"/>
      <family val="3"/>
      <charset val="128"/>
    </font>
    <font>
      <sz val="11"/>
      <color rgb="FFFF0000"/>
      <name val="Meiryo UI"/>
      <family val="3"/>
      <charset val="128"/>
    </font>
    <font>
      <sz val="11"/>
      <color theme="1"/>
      <name val="ＭＳ Ｐゴシック"/>
      <family val="3"/>
      <charset val="128"/>
      <scheme val="major"/>
    </font>
    <font>
      <b/>
      <sz val="14"/>
      <color theme="1"/>
      <name val="ＭＳ Ｐゴシック"/>
      <family val="3"/>
      <charset val="128"/>
      <scheme val="major"/>
    </font>
    <font>
      <b/>
      <sz val="14"/>
      <name val="ＭＳ Ｐゴシック"/>
      <family val="3"/>
      <charset val="128"/>
      <scheme val="major"/>
    </font>
    <font>
      <sz val="16"/>
      <color rgb="FFFF0000"/>
      <name val="Meiryo UI"/>
      <family val="3"/>
      <charset val="128"/>
    </font>
    <font>
      <sz val="18"/>
      <color rgb="FFFF0000"/>
      <name val="Meiryo UI"/>
      <family val="3"/>
      <charset val="128"/>
    </font>
    <font>
      <b/>
      <sz val="20"/>
      <color theme="1"/>
      <name val="ＭＳ Ｐゴシック"/>
      <family val="3"/>
      <charset val="128"/>
      <scheme val="minor"/>
    </font>
    <font>
      <sz val="10"/>
      <color theme="1"/>
      <name val="ＭＳ Ｐゴシック"/>
      <family val="3"/>
      <charset val="128"/>
      <scheme val="minor"/>
    </font>
    <font>
      <sz val="10"/>
      <color rgb="FFFF0000"/>
      <name val="ＭＳ Ｐゴシック"/>
      <family val="3"/>
      <charset val="128"/>
      <scheme val="minor"/>
    </font>
    <font>
      <sz val="14"/>
      <color rgb="FFFF000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2"/>
      <color rgb="FFFF0000"/>
      <name val="ＭＳ Ｐゴシック"/>
      <family val="3"/>
      <charset val="128"/>
    </font>
  </fonts>
  <fills count="3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darkVertical"/>
    </fill>
    <fill>
      <patternFill patternType="solid">
        <fgColor theme="0"/>
        <bgColor indexed="64"/>
      </patternFill>
    </fill>
    <fill>
      <patternFill patternType="solid">
        <fgColor theme="0" tint="-0.34998626667073579"/>
        <bgColor indexed="64"/>
      </patternFill>
    </fill>
    <fill>
      <patternFill patternType="solid">
        <fgColor rgb="FF00B0F0"/>
        <bgColor indexed="64"/>
      </patternFill>
    </fill>
    <fill>
      <patternFill patternType="solid">
        <fgColor theme="6" tint="0.79998168889431442"/>
        <bgColor indexed="64"/>
      </patternFill>
    </fill>
    <fill>
      <patternFill patternType="solid">
        <fgColor indexed="9"/>
        <bgColor theme="0"/>
      </patternFill>
    </fill>
    <fill>
      <patternFill patternType="solid">
        <fgColor indexed="65"/>
        <bgColor theme="0"/>
      </patternFill>
    </fill>
    <fill>
      <patternFill patternType="solid">
        <fgColor theme="0"/>
        <bgColor theme="0"/>
      </patternFill>
    </fill>
    <fill>
      <patternFill patternType="solid">
        <fgColor theme="6" tint="0.79998168889431442"/>
        <bgColor theme="0"/>
      </patternFill>
    </fill>
    <fill>
      <patternFill patternType="solid">
        <fgColor rgb="FFFFFFFF"/>
        <bgColor theme="0"/>
      </patternFill>
    </fill>
    <fill>
      <patternFill patternType="solid">
        <fgColor theme="0" tint="-4.9989318521683403E-2"/>
        <bgColor theme="0"/>
      </patternFill>
    </fill>
    <fill>
      <patternFill patternType="solid">
        <fgColor rgb="FFFFFFCC"/>
        <bgColor theme="0"/>
      </patternFill>
    </fill>
    <fill>
      <patternFill patternType="solid">
        <fgColor rgb="FFFFFFCC"/>
        <bgColor indexed="64"/>
      </patternFill>
    </fill>
    <fill>
      <patternFill patternType="solid">
        <fgColor theme="1"/>
        <bgColor theme="0"/>
      </patternFill>
    </fill>
    <fill>
      <patternFill patternType="solid">
        <fgColor theme="4" tint="0.599963377788628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34998626667073579"/>
        <bgColor theme="0"/>
      </patternFill>
    </fill>
    <fill>
      <patternFill patternType="solid">
        <fgColor theme="0" tint="-0.499984740745262"/>
        <bgColor indexed="64"/>
      </patternFill>
    </fill>
    <fill>
      <patternFill patternType="solid">
        <fgColor rgb="FF99CCFF"/>
        <bgColor theme="0"/>
      </patternFill>
    </fill>
    <fill>
      <patternFill patternType="solid">
        <fgColor theme="0" tint="-0.249977111117893"/>
        <bgColor theme="0"/>
      </patternFill>
    </fill>
    <fill>
      <patternFill patternType="solid">
        <fgColor rgb="FF99CC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theme="0"/>
      </patternFill>
    </fill>
    <fill>
      <patternFill patternType="solid">
        <fgColor theme="4" tint="0.59999389629810485"/>
        <bgColor theme="0"/>
      </patternFill>
    </fill>
    <fill>
      <patternFill patternType="solid">
        <fgColor theme="1"/>
        <bgColor indexed="64"/>
      </patternFill>
    </fill>
    <fill>
      <patternFill patternType="solid">
        <fgColor theme="5" tint="0.59999389629810485"/>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style="hair">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theme="0"/>
      </right>
      <top/>
      <bottom/>
      <diagonal/>
    </border>
    <border>
      <left/>
      <right/>
      <top style="thin">
        <color theme="0"/>
      </top>
      <bottom style="thin">
        <color theme="0"/>
      </bottom>
      <diagonal/>
    </border>
    <border>
      <left style="thin">
        <color theme="0"/>
      </left>
      <right style="thin">
        <color theme="0"/>
      </right>
      <top style="thin">
        <color theme="0"/>
      </top>
      <bottom style="medium">
        <color indexed="64"/>
      </bottom>
      <diagonal/>
    </border>
    <border>
      <left/>
      <right style="medium">
        <color indexed="64"/>
      </right>
      <top style="thin">
        <color theme="0"/>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theme="0"/>
      </left>
      <right style="thin">
        <color theme="0"/>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thin">
        <color theme="0"/>
      </left>
      <right style="thin">
        <color theme="0"/>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theme="0"/>
      </right>
      <top/>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0"/>
      </right>
      <top/>
      <bottom style="thin">
        <color theme="0"/>
      </bottom>
      <diagonal/>
    </border>
    <border>
      <left/>
      <right/>
      <top style="thin">
        <color theme="0"/>
      </top>
      <bottom/>
      <diagonal/>
    </border>
    <border>
      <left/>
      <right style="medium">
        <color theme="0"/>
      </right>
      <top style="medium">
        <color indexed="64"/>
      </top>
      <bottom/>
      <diagonal/>
    </border>
    <border>
      <left style="medium">
        <color theme="0"/>
      </left>
      <right style="medium">
        <color theme="0"/>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right/>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top style="thin">
        <color indexed="64"/>
      </top>
      <bottom style="medium">
        <color indexed="64"/>
      </bottom>
      <diagonal/>
    </border>
    <border>
      <left/>
      <right style="thin">
        <color theme="0"/>
      </right>
      <top style="thin">
        <color indexed="64"/>
      </top>
      <bottom style="medium">
        <color indexed="64"/>
      </bottom>
      <diagonal/>
    </border>
    <border>
      <left style="thin">
        <color theme="0"/>
      </left>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243">
    <xf numFmtId="0" fontId="0" fillId="0" borderId="0">
      <alignment vertical="center"/>
    </xf>
    <xf numFmtId="9" fontId="19" fillId="0" borderId="0" applyFont="0" applyFill="0" applyBorder="0" applyAlignment="0" applyProtection="0"/>
    <xf numFmtId="0" fontId="20" fillId="0" borderId="0"/>
    <xf numFmtId="0" fontId="21" fillId="0" borderId="0"/>
    <xf numFmtId="0" fontId="20" fillId="0" borderId="0"/>
    <xf numFmtId="0" fontId="20" fillId="0" borderId="0"/>
    <xf numFmtId="0" fontId="21" fillId="0" borderId="0"/>
    <xf numFmtId="0" fontId="20" fillId="0" borderId="0"/>
    <xf numFmtId="0" fontId="21" fillId="0" borderId="0"/>
    <xf numFmtId="0" fontId="21" fillId="0" borderId="0"/>
    <xf numFmtId="0" fontId="21" fillId="0" borderId="0"/>
    <xf numFmtId="0" fontId="20" fillId="0" borderId="0"/>
    <xf numFmtId="9" fontId="20" fillId="2" borderId="0"/>
    <xf numFmtId="0" fontId="22" fillId="0" borderId="0" applyNumberFormat="0" applyFill="0" applyBorder="0" applyAlignment="0" applyProtection="0"/>
    <xf numFmtId="0" fontId="15" fillId="0" borderId="0"/>
    <xf numFmtId="0" fontId="15" fillId="0" borderId="0"/>
    <xf numFmtId="0" fontId="23" fillId="0" borderId="0"/>
    <xf numFmtId="176" fontId="24" fillId="0" borderId="1">
      <alignment horizontal="right"/>
    </xf>
    <xf numFmtId="0" fontId="25" fillId="0" borderId="0" applyAlignment="0"/>
    <xf numFmtId="0" fontId="26" fillId="0" borderId="0">
      <alignment horizontal="left"/>
    </xf>
    <xf numFmtId="0" fontId="27" fillId="0" borderId="0" applyFont="0" applyBorder="0" applyAlignment="0">
      <alignment horizontal="left"/>
    </xf>
    <xf numFmtId="0" fontId="28" fillId="0" borderId="0">
      <alignment horizontal="center" wrapText="1"/>
      <protection locked="0"/>
    </xf>
    <xf numFmtId="177" fontId="29" fillId="0" borderId="0" applyFont="0" applyFill="0" applyBorder="0" applyAlignment="0" applyProtection="0">
      <alignment horizontal="right"/>
    </xf>
    <xf numFmtId="0" fontId="30" fillId="0" borderId="0" applyNumberFormat="0" applyFill="0" applyBorder="0" applyAlignment="0" applyProtection="0"/>
    <xf numFmtId="0" fontId="31" fillId="0" borderId="0" applyFont="0"/>
    <xf numFmtId="0" fontId="32" fillId="0" borderId="0"/>
    <xf numFmtId="178" fontId="33" fillId="0" borderId="0" applyFill="0" applyBorder="0" applyAlignment="0"/>
    <xf numFmtId="0" fontId="33" fillId="0" borderId="0" applyFill="0" applyBorder="0" applyAlignment="0"/>
    <xf numFmtId="0" fontId="20" fillId="0" borderId="0" applyFill="0" applyBorder="0" applyAlignment="0"/>
    <xf numFmtId="0" fontId="20" fillId="0" borderId="0" applyFill="0" applyBorder="0" applyAlignment="0"/>
    <xf numFmtId="0" fontId="20" fillId="0" borderId="0" applyFill="0" applyBorder="0" applyAlignment="0"/>
    <xf numFmtId="0" fontId="33" fillId="0" borderId="0" applyFill="0" applyBorder="0" applyAlignment="0"/>
    <xf numFmtId="0" fontId="20" fillId="0" borderId="0" applyFill="0" applyBorder="0" applyAlignment="0"/>
    <xf numFmtId="0" fontId="33" fillId="0" borderId="0" applyFill="0" applyBorder="0" applyAlignment="0"/>
    <xf numFmtId="0" fontId="34" fillId="0" borderId="0"/>
    <xf numFmtId="0" fontId="35" fillId="0" borderId="0" applyNumberFormat="0" applyFill="0" applyBorder="0" applyAlignment="0" applyProtection="0"/>
    <xf numFmtId="179" fontId="36" fillId="0" borderId="0"/>
    <xf numFmtId="179" fontId="37" fillId="0" borderId="0"/>
    <xf numFmtId="179" fontId="37" fillId="0" borderId="0"/>
    <xf numFmtId="179" fontId="37" fillId="0" borderId="0"/>
    <xf numFmtId="179" fontId="37" fillId="0" borderId="0"/>
    <xf numFmtId="179" fontId="37" fillId="0" borderId="0"/>
    <xf numFmtId="179" fontId="37" fillId="0" borderId="0"/>
    <xf numFmtId="179" fontId="37" fillId="0" borderId="0"/>
    <xf numFmtId="0" fontId="38" fillId="0" borderId="0" applyFont="0" applyFill="0" applyBorder="0" applyAlignment="0" applyProtection="0"/>
    <xf numFmtId="0" fontId="20" fillId="0" borderId="0" applyFont="0" applyFill="0" applyBorder="0" applyAlignment="0" applyProtection="0"/>
    <xf numFmtId="180" fontId="15" fillId="0" borderId="0" applyFont="0" applyFill="0" applyBorder="0" applyAlignment="0" applyProtection="0"/>
    <xf numFmtId="0" fontId="39" fillId="0" borderId="0" applyNumberFormat="0" applyFill="0" applyBorder="0" applyAlignment="0" applyProtection="0"/>
    <xf numFmtId="0" fontId="40" fillId="0" borderId="0" applyNumberFormat="0" applyAlignment="0">
      <alignment horizontal="left"/>
    </xf>
    <xf numFmtId="0" fontId="38" fillId="0" borderId="0" applyFont="0" applyFill="0" applyBorder="0" applyAlignment="0" applyProtection="0"/>
    <xf numFmtId="0" fontId="20" fillId="0" borderId="0" applyFont="0" applyFill="0" applyBorder="0" applyAlignment="0" applyProtection="0"/>
    <xf numFmtId="181" fontId="20" fillId="0" borderId="0" applyFont="0" applyFill="0" applyBorder="0" applyAlignment="0" applyProtection="0"/>
    <xf numFmtId="0" fontId="39" fillId="0" borderId="0" applyNumberFormat="0" applyFill="0" applyBorder="0" applyAlignment="0" applyProtection="0"/>
    <xf numFmtId="15" fontId="31" fillId="0" borderId="0"/>
    <xf numFmtId="14" fontId="33" fillId="0" borderId="0" applyFill="0" applyBorder="0" applyAlignment="0"/>
    <xf numFmtId="0" fontId="41" fillId="0" borderId="0" applyFill="0" applyBorder="0" applyAlignment="0"/>
    <xf numFmtId="0" fontId="41" fillId="0" borderId="0" applyFill="0" applyBorder="0" applyAlignment="0"/>
    <xf numFmtId="0" fontId="41" fillId="0" borderId="0" applyFill="0" applyBorder="0" applyAlignment="0"/>
    <xf numFmtId="0" fontId="20" fillId="0" borderId="0" applyFill="0" applyBorder="0" applyAlignment="0"/>
    <xf numFmtId="0" fontId="41" fillId="0" borderId="0" applyFill="0" applyBorder="0" applyAlignment="0"/>
    <xf numFmtId="0" fontId="42" fillId="0" borderId="0" applyNumberFormat="0" applyAlignment="0">
      <alignment horizontal="left"/>
    </xf>
    <xf numFmtId="0" fontId="43" fillId="0" borderId="0">
      <alignment horizontal="left"/>
    </xf>
    <xf numFmtId="182" fontId="44" fillId="0" borderId="0">
      <protection locked="0"/>
    </xf>
    <xf numFmtId="0" fontId="45" fillId="0" borderId="0" applyNumberFormat="0" applyFill="0" applyBorder="0" applyAlignment="0" applyProtection="0">
      <alignment vertical="top"/>
      <protection locked="0"/>
    </xf>
    <xf numFmtId="2" fontId="46" fillId="0" borderId="0">
      <alignment horizontal="left"/>
    </xf>
    <xf numFmtId="0" fontId="47" fillId="0" borderId="0">
      <alignment vertical="center"/>
    </xf>
    <xf numFmtId="38" fontId="48" fillId="3" borderId="0" applyNumberFormat="0" applyBorder="0" applyAlignment="0" applyProtection="0"/>
    <xf numFmtId="0" fontId="49" fillId="4" borderId="0"/>
    <xf numFmtId="0" fontId="50" fillId="0" borderId="0"/>
    <xf numFmtId="0" fontId="36" fillId="0" borderId="0">
      <alignment horizontal="left"/>
    </xf>
    <xf numFmtId="0" fontId="51" fillId="0" borderId="2" applyNumberFormat="0" applyAlignment="0" applyProtection="0">
      <alignment horizontal="left" vertical="center"/>
    </xf>
    <xf numFmtId="0" fontId="51" fillId="0" borderId="3">
      <alignment horizontal="left" vertical="center"/>
    </xf>
    <xf numFmtId="0" fontId="39" fillId="0" borderId="0" applyNumberFormat="0" applyFill="0" applyBorder="0" applyAlignment="0" applyProtection="0"/>
    <xf numFmtId="0" fontId="39" fillId="0" borderId="0" applyNumberFormat="0" applyFill="0" applyBorder="0" applyAlignment="0" applyProtection="0"/>
    <xf numFmtId="0" fontId="52" fillId="0" borderId="4">
      <alignment horizontal="center"/>
    </xf>
    <xf numFmtId="0" fontId="52" fillId="0" borderId="0">
      <alignment horizontal="center"/>
    </xf>
    <xf numFmtId="0" fontId="53" fillId="0" borderId="0" applyNumberFormat="0" applyFill="0" applyBorder="0" applyAlignment="0" applyProtection="0">
      <alignment vertical="top"/>
      <protection locked="0"/>
    </xf>
    <xf numFmtId="0" fontId="54" fillId="0" borderId="0" applyBorder="0"/>
    <xf numFmtId="10" fontId="48" fillId="5" borderId="1" applyNumberFormat="0" applyBorder="0" applyAlignment="0" applyProtection="0"/>
    <xf numFmtId="10" fontId="48" fillId="6" borderId="1" applyNumberFormat="0" applyBorder="0" applyAlignment="0" applyProtection="0"/>
    <xf numFmtId="0" fontId="54" fillId="0" borderId="0"/>
    <xf numFmtId="0" fontId="31" fillId="0" borderId="0"/>
    <xf numFmtId="0" fontId="55" fillId="0" borderId="0" applyFill="0" applyBorder="0" applyAlignment="0"/>
    <xf numFmtId="0" fontId="55" fillId="0" borderId="0" applyFill="0" applyBorder="0" applyAlignment="0"/>
    <xf numFmtId="0" fontId="55" fillId="0" borderId="0" applyFill="0" applyBorder="0" applyAlignment="0"/>
    <xf numFmtId="0" fontId="20" fillId="0" borderId="0" applyFill="0" applyBorder="0" applyAlignment="0"/>
    <xf numFmtId="0" fontId="55" fillId="0" borderId="0" applyFill="0" applyBorder="0" applyAlignment="0"/>
    <xf numFmtId="183" fontId="15" fillId="0" borderId="0" applyFont="0" applyFill="0" applyBorder="0" applyAlignment="0" applyProtection="0"/>
    <xf numFmtId="4" fontId="21" fillId="0" borderId="0" applyFont="0" applyFill="0" applyBorder="0" applyAlignment="0" applyProtection="0"/>
    <xf numFmtId="184" fontId="15" fillId="0" borderId="0" applyFont="0" applyFill="0" applyBorder="0" applyAlignment="0" applyProtection="0"/>
    <xf numFmtId="184" fontId="19" fillId="0" borderId="0" applyFont="0" applyFill="0" applyBorder="0" applyAlignment="0" applyProtection="0"/>
    <xf numFmtId="0" fontId="56" fillId="0" borderId="4"/>
    <xf numFmtId="185" fontId="20" fillId="0" borderId="0" applyFont="0" applyFill="0" applyBorder="0" applyAlignment="0" applyProtection="0"/>
    <xf numFmtId="186" fontId="21" fillId="0" borderId="0" applyFont="0" applyFill="0" applyBorder="0" applyAlignment="0" applyProtection="0"/>
    <xf numFmtId="184" fontId="19" fillId="0" borderId="0" applyFont="0" applyFill="0" applyBorder="0" applyAlignment="0" applyProtection="0"/>
    <xf numFmtId="187" fontId="19" fillId="0" borderId="0" applyFont="0" applyFill="0" applyBorder="0" applyAlignment="0" applyProtection="0"/>
    <xf numFmtId="0" fontId="31" fillId="0" borderId="0" applyNumberFormat="0">
      <alignment horizontal="left"/>
    </xf>
    <xf numFmtId="0" fontId="47" fillId="0" borderId="0"/>
    <xf numFmtId="37" fontId="57" fillId="0" borderId="0"/>
    <xf numFmtId="188" fontId="58" fillId="0" borderId="0"/>
    <xf numFmtId="38" fontId="59" fillId="0" borderId="0"/>
    <xf numFmtId="189" fontId="20" fillId="0" borderId="0"/>
    <xf numFmtId="0" fontId="20" fillId="0" borderId="0"/>
    <xf numFmtId="0" fontId="31" fillId="0" borderId="0"/>
    <xf numFmtId="0" fontId="20" fillId="0" borderId="0" applyFont="0" applyFill="0" applyBorder="0" applyAlignment="0" applyProtection="0"/>
    <xf numFmtId="0" fontId="20" fillId="0" borderId="0" applyFont="0" applyFill="0" applyBorder="0" applyAlignment="0" applyProtection="0"/>
    <xf numFmtId="0" fontId="60" fillId="0" borderId="0" applyNumberFormat="0" applyFill="0" applyBorder="0" applyAlignment="0" applyProtection="0"/>
    <xf numFmtId="190" fontId="15" fillId="0" borderId="0" applyFont="0" applyFill="0" applyBorder="0" applyAlignment="0" applyProtection="0"/>
    <xf numFmtId="191" fontId="15" fillId="0" borderId="0" applyFont="0" applyFill="0" applyBorder="0" applyAlignment="0" applyProtection="0"/>
    <xf numFmtId="14" fontId="28" fillId="0" borderId="0">
      <alignment horizontal="center" wrapText="1"/>
      <protection locked="0"/>
    </xf>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0" fontId="20" fillId="0" borderId="0" applyFont="0" applyFill="0" applyBorder="0" applyAlignment="0" applyProtection="0"/>
    <xf numFmtId="0" fontId="20" fillId="0" borderId="0" applyFont="0" applyFill="0" applyBorder="0" applyAlignment="0" applyProtection="0"/>
    <xf numFmtId="0" fontId="61" fillId="0" borderId="0" applyFill="0" applyBorder="0" applyAlignment="0"/>
    <xf numFmtId="0" fontId="61" fillId="0" borderId="0" applyFill="0" applyBorder="0" applyAlignment="0"/>
    <xf numFmtId="0" fontId="61" fillId="0" borderId="0" applyFill="0" applyBorder="0" applyAlignment="0"/>
    <xf numFmtId="0" fontId="20" fillId="0" borderId="0" applyFill="0" applyBorder="0" applyAlignment="0"/>
    <xf numFmtId="0" fontId="61" fillId="0" borderId="0" applyFill="0" applyBorder="0" applyAlignment="0"/>
    <xf numFmtId="4" fontId="43" fillId="0" borderId="0">
      <alignment horizontal="right"/>
    </xf>
    <xf numFmtId="194" fontId="62" fillId="0" borderId="0"/>
    <xf numFmtId="0" fontId="31" fillId="0" borderId="0" applyNumberFormat="0" applyFont="0" applyFill="0" applyBorder="0" applyAlignment="0" applyProtection="0">
      <alignment horizontal="left"/>
    </xf>
    <xf numFmtId="15" fontId="31" fillId="0" borderId="0" applyFont="0" applyFill="0" applyBorder="0" applyAlignment="0" applyProtection="0"/>
    <xf numFmtId="4" fontId="31" fillId="0" borderId="0" applyFont="0" applyFill="0" applyBorder="0" applyAlignment="0" applyProtection="0"/>
    <xf numFmtId="0" fontId="35" fillId="0" borderId="4">
      <alignment horizontal="center"/>
    </xf>
    <xf numFmtId="3" fontId="31" fillId="0" borderId="0" applyFont="0" applyFill="0" applyBorder="0" applyAlignment="0" applyProtection="0"/>
    <xf numFmtId="0" fontId="31" fillId="7" borderId="0" applyNumberFormat="0" applyFont="0" applyBorder="0" applyAlignment="0" applyProtection="0"/>
    <xf numFmtId="0" fontId="63" fillId="8" borderId="0" applyNumberFormat="0" applyFont="0" applyBorder="0" applyAlignment="0">
      <alignment horizontal="center"/>
    </xf>
    <xf numFmtId="4" fontId="64" fillId="0" borderId="0">
      <alignment horizontal="right"/>
    </xf>
    <xf numFmtId="30" fontId="65" fillId="0" borderId="0" applyNumberFormat="0" applyFill="0" applyBorder="0" applyAlignment="0" applyProtection="0">
      <alignment horizontal="left"/>
    </xf>
    <xf numFmtId="0" fontId="35" fillId="0" borderId="0" applyNumberFormat="0" applyFill="0" applyBorder="0" applyAlignment="0" applyProtection="0"/>
    <xf numFmtId="0" fontId="66" fillId="0" borderId="0">
      <alignment horizontal="left"/>
    </xf>
    <xf numFmtId="0" fontId="63" fillId="1" borderId="3" applyNumberFormat="0" applyFont="0" applyAlignment="0">
      <alignment horizontal="center"/>
    </xf>
    <xf numFmtId="0" fontId="67" fillId="0" borderId="0" applyNumberFormat="0" applyFill="0" applyBorder="0" applyAlignment="0">
      <alignment horizontal="center"/>
    </xf>
    <xf numFmtId="0" fontId="56" fillId="0" borderId="0"/>
    <xf numFmtId="40" fontId="68" fillId="0" borderId="0" applyBorder="0">
      <alignment horizontal="right"/>
    </xf>
    <xf numFmtId="0" fontId="31" fillId="0" borderId="0"/>
    <xf numFmtId="0" fontId="69" fillId="0" borderId="0">
      <alignment horizontal="center" vertical="center"/>
    </xf>
    <xf numFmtId="49" fontId="70" fillId="0" borderId="0" applyFill="0" applyBorder="0" applyProtection="0">
      <alignment horizontal="centerContinuous" vertical="center"/>
    </xf>
    <xf numFmtId="0" fontId="70" fillId="5" borderId="0" applyFill="0" applyBorder="0" applyProtection="0">
      <alignment horizontal="center" vertical="center"/>
    </xf>
    <xf numFmtId="49" fontId="70" fillId="0" borderId="0" applyFill="0" applyBorder="0" applyProtection="0">
      <alignment horizontal="centerContinuous"/>
      <protection locked="0"/>
    </xf>
    <xf numFmtId="49" fontId="33" fillId="0" borderId="0" applyFill="0" applyBorder="0" applyAlignment="0"/>
    <xf numFmtId="0" fontId="20" fillId="0" borderId="0" applyFill="0" applyBorder="0" applyAlignment="0"/>
    <xf numFmtId="0" fontId="20" fillId="0" borderId="0" applyFill="0" applyBorder="0" applyAlignment="0"/>
    <xf numFmtId="0" fontId="71" fillId="0" borderId="0">
      <alignment horizontal="center"/>
    </xf>
    <xf numFmtId="0" fontId="72" fillId="0" borderId="5"/>
    <xf numFmtId="0" fontId="30" fillId="0" borderId="0"/>
    <xf numFmtId="0" fontId="39" fillId="0" borderId="0" applyNumberFormat="0" applyFill="0" applyBorder="0" applyAlignment="0" applyProtection="0"/>
    <xf numFmtId="0" fontId="73" fillId="0" borderId="0"/>
    <xf numFmtId="195" fontId="15" fillId="0" borderId="0" applyFont="0" applyFill="0" applyBorder="0" applyAlignment="0" applyProtection="0"/>
    <xf numFmtId="196" fontId="15" fillId="0" borderId="0" applyFont="0" applyFill="0" applyBorder="0" applyAlignment="0" applyProtection="0"/>
    <xf numFmtId="38" fontId="74" fillId="0" borderId="0" applyNumberFormat="0"/>
    <xf numFmtId="0" fontId="75" fillId="0" borderId="0"/>
    <xf numFmtId="0" fontId="21" fillId="0" borderId="0"/>
    <xf numFmtId="196" fontId="20" fillId="0" borderId="0" applyFont="0" applyFill="0" applyBorder="0" applyAlignment="0" applyProtection="0"/>
    <xf numFmtId="191" fontId="21" fillId="0" borderId="0" applyFont="0" applyFill="0" applyBorder="0" applyAlignment="0" applyProtection="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21" fillId="0" borderId="0"/>
    <xf numFmtId="41" fontId="20" fillId="0" borderId="0" applyFont="0" applyFill="0" applyBorder="0" applyAlignment="0" applyProtection="0"/>
    <xf numFmtId="4" fontId="21" fillId="0" borderId="0" applyFont="0" applyFill="0" applyBorder="0" applyAlignment="0" applyProtection="0"/>
    <xf numFmtId="0" fontId="15" fillId="0" borderId="6"/>
    <xf numFmtId="40" fontId="76" fillId="0" borderId="0" applyFont="0" applyFill="0" applyBorder="0" applyAlignment="0" applyProtection="0"/>
    <xf numFmtId="38" fontId="76" fillId="0" borderId="0" applyFont="0" applyFill="0" applyBorder="0" applyAlignment="0" applyProtection="0"/>
    <xf numFmtId="40" fontId="15" fillId="0" borderId="0" applyFont="0" applyFill="0" applyBorder="0" applyAlignment="0" applyProtection="0"/>
    <xf numFmtId="38" fontId="15" fillId="0" borderId="0" applyFont="0" applyFill="0" applyBorder="0" applyAlignment="0" applyProtection="0">
      <alignment vertical="center"/>
    </xf>
    <xf numFmtId="0" fontId="15" fillId="0" borderId="0"/>
    <xf numFmtId="49" fontId="77" fillId="0" borderId="0">
      <alignment vertical="center"/>
    </xf>
    <xf numFmtId="38" fontId="15" fillId="0" borderId="0" applyFont="0" applyFill="0" applyBorder="0" applyAlignment="0" applyProtection="0"/>
    <xf numFmtId="40" fontId="15" fillId="0" borderId="0" applyFont="0" applyFill="0" applyBorder="0" applyAlignment="0" applyProtection="0"/>
    <xf numFmtId="8" fontId="15" fillId="0" borderId="0" applyFont="0" applyFill="0" applyBorder="0" applyAlignment="0" applyProtection="0"/>
    <xf numFmtId="6" fontId="15" fillId="0" borderId="0" applyFont="0" applyFill="0" applyBorder="0" applyAlignment="0" applyProtection="0"/>
    <xf numFmtId="0" fontId="78" fillId="0" borderId="0" applyNumberFormat="0" applyBorder="0">
      <alignment vertical="center"/>
    </xf>
    <xf numFmtId="0" fontId="79" fillId="0" borderId="0">
      <alignment horizontal="center" vertical="center"/>
    </xf>
    <xf numFmtId="0" fontId="20" fillId="0" borderId="0" applyFont="0" applyFill="0" applyBorder="0" applyAlignment="0" applyProtection="0"/>
    <xf numFmtId="0" fontId="20" fillId="0" borderId="0" applyFont="0" applyFill="0" applyBorder="0" applyAlignment="0" applyProtection="0"/>
    <xf numFmtId="6" fontId="15" fillId="0" borderId="0" applyFont="0" applyFill="0" applyBorder="0" applyAlignment="0" applyProtection="0"/>
    <xf numFmtId="0" fontId="26" fillId="0" borderId="0" applyNumberFormat="0" applyAlignment="0"/>
    <xf numFmtId="0" fontId="31" fillId="0" borderId="0"/>
    <xf numFmtId="0" fontId="15" fillId="0" borderId="0">
      <alignment vertical="center"/>
    </xf>
    <xf numFmtId="0" fontId="15" fillId="0" borderId="0">
      <alignment vertical="center"/>
    </xf>
    <xf numFmtId="0" fontId="90" fillId="0" borderId="0">
      <alignment vertical="center"/>
    </xf>
    <xf numFmtId="0" fontId="90" fillId="0" borderId="0">
      <alignment vertical="center"/>
    </xf>
    <xf numFmtId="0" fontId="15" fillId="0" borderId="0">
      <alignment vertical="center"/>
    </xf>
    <xf numFmtId="0" fontId="90" fillId="0" borderId="0">
      <alignment vertical="center"/>
    </xf>
    <xf numFmtId="0" fontId="15" fillId="0" borderId="0"/>
    <xf numFmtId="0" fontId="90" fillId="0" borderId="0">
      <alignment vertical="center"/>
    </xf>
    <xf numFmtId="0" fontId="15" fillId="0" borderId="0"/>
    <xf numFmtId="0" fontId="15" fillId="0" borderId="0"/>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80" fillId="0" borderId="0">
      <alignment horizontal="center" vertical="center"/>
    </xf>
    <xf numFmtId="0" fontId="75" fillId="0" borderId="0">
      <alignment horizontal="left" vertical="center"/>
    </xf>
    <xf numFmtId="0" fontId="81" fillId="0" borderId="0"/>
    <xf numFmtId="0" fontId="18" fillId="0" borderId="0" applyNumberFormat="0" applyFill="0" applyBorder="0" applyAlignment="0" applyProtection="0">
      <alignment vertical="top"/>
      <protection locked="0"/>
    </xf>
    <xf numFmtId="0" fontId="54" fillId="0" borderId="0">
      <alignment vertical="top" wrapText="1"/>
    </xf>
    <xf numFmtId="1" fontId="82" fillId="0" borderId="0"/>
    <xf numFmtId="0" fontId="83" fillId="0" borderId="0"/>
    <xf numFmtId="0" fontId="83" fillId="0" borderId="0"/>
    <xf numFmtId="0" fontId="82" fillId="0" borderId="0"/>
    <xf numFmtId="0" fontId="101" fillId="0" borderId="0">
      <alignment vertical="center"/>
    </xf>
    <xf numFmtId="0" fontId="90" fillId="0" borderId="0">
      <alignment vertical="center"/>
    </xf>
    <xf numFmtId="0" fontId="106" fillId="0" borderId="0" applyNumberFormat="0" applyFill="0" applyBorder="0" applyAlignment="0" applyProtection="0">
      <alignment vertical="center"/>
    </xf>
    <xf numFmtId="0" fontId="108" fillId="0" borderId="0"/>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08" fillId="0" borderId="0"/>
    <xf numFmtId="0" fontId="12" fillId="0" borderId="0">
      <alignment vertical="center"/>
    </xf>
    <xf numFmtId="0" fontId="12" fillId="0" borderId="0">
      <alignment vertical="center"/>
    </xf>
    <xf numFmtId="0" fontId="108" fillId="0" borderId="0"/>
    <xf numFmtId="0" fontId="11" fillId="0" borderId="0">
      <alignment vertical="center"/>
    </xf>
    <xf numFmtId="0" fontId="10" fillId="0" borderId="0">
      <alignment vertical="center"/>
    </xf>
    <xf numFmtId="0" fontId="10" fillId="0" borderId="0">
      <alignment vertical="center"/>
    </xf>
    <xf numFmtId="0" fontId="90" fillId="0" borderId="0">
      <alignment vertical="center"/>
    </xf>
    <xf numFmtId="6" fontId="15"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5" fillId="0" borderId="0">
      <alignment vertical="center"/>
    </xf>
    <xf numFmtId="0" fontId="4" fillId="0" borderId="0">
      <alignment vertical="center"/>
    </xf>
  </cellStyleXfs>
  <cellXfs count="1180">
    <xf numFmtId="0" fontId="0" fillId="0" borderId="0" xfId="0">
      <alignment vertical="center"/>
    </xf>
    <xf numFmtId="0" fontId="0" fillId="0" borderId="0" xfId="0">
      <alignment vertical="center"/>
    </xf>
    <xf numFmtId="0" fontId="0" fillId="0" borderId="0" xfId="0">
      <alignment vertical="center"/>
    </xf>
    <xf numFmtId="0" fontId="91" fillId="11" borderId="25" xfId="182" applyFont="1" applyFill="1" applyBorder="1" applyAlignment="1">
      <alignment vertical="center"/>
    </xf>
    <xf numFmtId="0" fontId="91" fillId="11" borderId="26" xfId="182" applyFont="1" applyFill="1" applyBorder="1" applyAlignment="1">
      <alignment vertical="center"/>
    </xf>
    <xf numFmtId="0" fontId="99" fillId="11" borderId="26" xfId="181" applyFont="1" applyFill="1" applyBorder="1" applyAlignment="1">
      <alignment vertical="center"/>
    </xf>
    <xf numFmtId="0" fontId="101" fillId="0" borderId="50" xfId="205" applyBorder="1">
      <alignment vertical="center"/>
    </xf>
    <xf numFmtId="0" fontId="15" fillId="13" borderId="4" xfId="181" applyFill="1" applyBorder="1">
      <alignment vertical="center"/>
    </xf>
    <xf numFmtId="0" fontId="15" fillId="13" borderId="28" xfId="181" applyFill="1" applyBorder="1">
      <alignment vertical="center"/>
    </xf>
    <xf numFmtId="0" fontId="15" fillId="16" borderId="3" xfId="181" applyFill="1" applyBorder="1" applyAlignment="1">
      <alignment vertical="center" wrapText="1"/>
    </xf>
    <xf numFmtId="0" fontId="15" fillId="13" borderId="0" xfId="181" applyFill="1">
      <alignment vertical="center"/>
    </xf>
    <xf numFmtId="0" fontId="15" fillId="13" borderId="0" xfId="181" applyFill="1" applyBorder="1">
      <alignment vertical="center"/>
    </xf>
    <xf numFmtId="0" fontId="0" fillId="0" borderId="55" xfId="0" applyBorder="1">
      <alignment vertical="center"/>
    </xf>
    <xf numFmtId="0" fontId="101" fillId="4" borderId="55" xfId="205" applyFill="1" applyBorder="1">
      <alignment vertical="center"/>
    </xf>
    <xf numFmtId="0" fontId="90" fillId="4" borderId="55" xfId="182" applyFill="1" applyBorder="1">
      <alignment vertical="center"/>
    </xf>
    <xf numFmtId="0" fontId="98" fillId="4" borderId="55" xfId="182" applyFont="1" applyFill="1" applyBorder="1">
      <alignment vertical="center"/>
    </xf>
    <xf numFmtId="0" fontId="0" fillId="9" borderId="55" xfId="0" applyFill="1" applyBorder="1">
      <alignment vertical="center"/>
    </xf>
    <xf numFmtId="0" fontId="97" fillId="4" borderId="55" xfId="182" applyFont="1" applyFill="1" applyBorder="1">
      <alignment vertical="center"/>
    </xf>
    <xf numFmtId="0" fontId="101" fillId="0" borderId="55" xfId="205" applyBorder="1">
      <alignment vertical="center"/>
    </xf>
    <xf numFmtId="0" fontId="100" fillId="9" borderId="55" xfId="182" applyFont="1" applyFill="1" applyBorder="1" applyAlignment="1">
      <alignment vertical="center"/>
    </xf>
    <xf numFmtId="0" fontId="0" fillId="0" borderId="50" xfId="0" applyBorder="1">
      <alignment vertical="center"/>
    </xf>
    <xf numFmtId="0" fontId="98" fillId="0" borderId="50" xfId="0" applyFont="1" applyBorder="1">
      <alignment vertical="center"/>
    </xf>
    <xf numFmtId="0" fontId="97" fillId="9" borderId="50" xfId="0" applyFont="1" applyFill="1" applyBorder="1">
      <alignment vertical="center"/>
    </xf>
    <xf numFmtId="0" fontId="0" fillId="9" borderId="50" xfId="0" applyFill="1" applyBorder="1">
      <alignment vertical="center"/>
    </xf>
    <xf numFmtId="0" fontId="91" fillId="9" borderId="50" xfId="0" applyFont="1" applyFill="1" applyBorder="1" applyAlignment="1">
      <alignment vertical="center"/>
    </xf>
    <xf numFmtId="0" fontId="99" fillId="9" borderId="50" xfId="181" applyFont="1" applyFill="1" applyBorder="1" applyAlignment="1">
      <alignment vertical="center"/>
    </xf>
    <xf numFmtId="0" fontId="100" fillId="9" borderId="50" xfId="0" applyFont="1" applyFill="1" applyBorder="1" applyAlignment="1">
      <alignment vertical="center"/>
    </xf>
    <xf numFmtId="0" fontId="90" fillId="4" borderId="56" xfId="182" applyFill="1" applyBorder="1">
      <alignment vertical="center"/>
    </xf>
    <xf numFmtId="0" fontId="101" fillId="0" borderId="56" xfId="205" applyBorder="1">
      <alignment vertical="center"/>
    </xf>
    <xf numFmtId="0" fontId="0" fillId="0" borderId="49" xfId="0" applyBorder="1">
      <alignment vertical="center"/>
    </xf>
    <xf numFmtId="0" fontId="101" fillId="0" borderId="57" xfId="205" applyBorder="1">
      <alignment vertical="center"/>
    </xf>
    <xf numFmtId="0" fontId="101" fillId="4" borderId="57" xfId="205" applyFill="1" applyBorder="1">
      <alignment vertical="center"/>
    </xf>
    <xf numFmtId="0" fontId="101" fillId="4" borderId="58" xfId="205" applyFill="1" applyBorder="1">
      <alignment vertical="center"/>
    </xf>
    <xf numFmtId="0" fontId="90" fillId="4" borderId="59" xfId="182" applyFill="1" applyBorder="1">
      <alignment vertical="center"/>
    </xf>
    <xf numFmtId="0" fontId="90" fillId="4" borderId="60" xfId="182" applyFill="1" applyBorder="1">
      <alignment vertical="center"/>
    </xf>
    <xf numFmtId="0" fontId="101" fillId="4" borderId="61" xfId="205" applyFill="1" applyBorder="1">
      <alignment vertical="center"/>
    </xf>
    <xf numFmtId="0" fontId="90" fillId="4" borderId="62" xfId="182" applyFill="1" applyBorder="1">
      <alignment vertical="center"/>
    </xf>
    <xf numFmtId="0" fontId="101" fillId="4" borderId="62" xfId="205" applyFill="1" applyBorder="1">
      <alignment vertical="center"/>
    </xf>
    <xf numFmtId="0" fontId="101" fillId="0" borderId="63" xfId="205" applyBorder="1">
      <alignment vertical="center"/>
    </xf>
    <xf numFmtId="0" fontId="101" fillId="4" borderId="64" xfId="205" applyFill="1" applyBorder="1">
      <alignment vertical="center"/>
    </xf>
    <xf numFmtId="0" fontId="101" fillId="4" borderId="65" xfId="205" applyFill="1" applyBorder="1">
      <alignment vertical="center"/>
    </xf>
    <xf numFmtId="0" fontId="101" fillId="4" borderId="50" xfId="205" applyFill="1" applyBorder="1">
      <alignment vertical="center"/>
    </xf>
    <xf numFmtId="0" fontId="15" fillId="4" borderId="56" xfId="181" applyFont="1" applyFill="1" applyBorder="1" applyAlignment="1">
      <alignment vertical="center"/>
    </xf>
    <xf numFmtId="0" fontId="90" fillId="4" borderId="49" xfId="182" applyFill="1" applyBorder="1">
      <alignment vertical="center"/>
    </xf>
    <xf numFmtId="0" fontId="0" fillId="0" borderId="56" xfId="0" applyBorder="1">
      <alignment vertical="center"/>
    </xf>
    <xf numFmtId="0" fontId="101" fillId="0" borderId="49" xfId="205" applyBorder="1">
      <alignment vertical="center"/>
    </xf>
    <xf numFmtId="0" fontId="101" fillId="0" borderId="49" xfId="205" applyBorder="1" applyAlignment="1">
      <alignment horizontal="center" vertical="center"/>
    </xf>
    <xf numFmtId="0" fontId="0" fillId="0" borderId="57" xfId="0" applyBorder="1">
      <alignment vertical="center"/>
    </xf>
    <xf numFmtId="0" fontId="15" fillId="13" borderId="55" xfId="181" applyFill="1" applyBorder="1">
      <alignment vertical="center"/>
    </xf>
    <xf numFmtId="0" fontId="15" fillId="13" borderId="57" xfId="181" applyFill="1" applyBorder="1">
      <alignment vertical="center"/>
    </xf>
    <xf numFmtId="0" fontId="101" fillId="15" borderId="55" xfId="205" applyFill="1" applyBorder="1">
      <alignment vertical="center"/>
    </xf>
    <xf numFmtId="0" fontId="101" fillId="14" borderId="55" xfId="205" applyFill="1" applyBorder="1">
      <alignment vertical="center"/>
    </xf>
    <xf numFmtId="0" fontId="15" fillId="13" borderId="49" xfId="181" applyFill="1" applyBorder="1">
      <alignment vertical="center"/>
    </xf>
    <xf numFmtId="0" fontId="101" fillId="15" borderId="49" xfId="205" applyFill="1" applyBorder="1">
      <alignment vertical="center"/>
    </xf>
    <xf numFmtId="0" fontId="101" fillId="14" borderId="57" xfId="205" applyFill="1" applyBorder="1">
      <alignment vertical="center"/>
    </xf>
    <xf numFmtId="0" fontId="95" fillId="9" borderId="55" xfId="190" applyFont="1" applyFill="1" applyBorder="1" applyAlignment="1" applyProtection="1">
      <alignment vertical="center" wrapText="1"/>
    </xf>
    <xf numFmtId="0" fontId="87" fillId="9" borderId="55" xfId="190" applyFont="1" applyFill="1" applyBorder="1" applyAlignment="1" applyProtection="1">
      <alignment vertical="center" wrapText="1"/>
    </xf>
    <xf numFmtId="0" fontId="86" fillId="9" borderId="55" xfId="184" applyFont="1" applyFill="1" applyBorder="1" applyAlignment="1" applyProtection="1">
      <alignment vertical="center" wrapText="1"/>
    </xf>
    <xf numFmtId="0" fontId="0" fillId="0" borderId="55" xfId="0" applyFill="1" applyBorder="1">
      <alignment vertical="center"/>
    </xf>
    <xf numFmtId="0" fontId="87" fillId="9" borderId="55" xfId="184" applyFont="1" applyFill="1" applyBorder="1" applyAlignment="1" applyProtection="1">
      <alignment vertical="center" wrapText="1"/>
    </xf>
    <xf numFmtId="0" fontId="86" fillId="0" borderId="55" xfId="184" applyFont="1" applyFill="1" applyBorder="1" applyAlignment="1" applyProtection="1">
      <alignment vertical="center" wrapText="1"/>
    </xf>
    <xf numFmtId="0" fontId="0" fillId="0" borderId="50" xfId="0" applyFill="1" applyBorder="1">
      <alignment vertical="center"/>
    </xf>
    <xf numFmtId="0" fontId="87" fillId="9" borderId="50" xfId="184" applyFont="1" applyFill="1" applyBorder="1" applyAlignment="1" applyProtection="1">
      <alignment vertical="center" wrapText="1"/>
    </xf>
    <xf numFmtId="0" fontId="86" fillId="9" borderId="50" xfId="184" applyFont="1" applyFill="1" applyBorder="1" applyAlignment="1" applyProtection="1">
      <alignment vertical="center" wrapText="1"/>
    </xf>
    <xf numFmtId="0" fontId="89" fillId="15" borderId="66" xfId="181" applyFont="1" applyFill="1" applyBorder="1">
      <alignment vertical="center"/>
    </xf>
    <xf numFmtId="0" fontId="15" fillId="15" borderId="66" xfId="181" applyFont="1" applyFill="1" applyBorder="1" applyAlignment="1">
      <alignment horizontal="left" vertical="center" wrapText="1"/>
    </xf>
    <xf numFmtId="0" fontId="101" fillId="15" borderId="66" xfId="205" applyFill="1" applyBorder="1" applyAlignment="1">
      <alignment horizontal="left" vertical="center" wrapText="1"/>
    </xf>
    <xf numFmtId="0" fontId="101" fillId="15" borderId="66" xfId="205" applyFill="1" applyBorder="1">
      <alignment vertical="center"/>
    </xf>
    <xf numFmtId="0" fontId="101" fillId="15" borderId="49" xfId="205" applyFill="1" applyBorder="1" applyAlignment="1">
      <alignment horizontal="left" vertical="center" wrapText="1"/>
    </xf>
    <xf numFmtId="0" fontId="86" fillId="0" borderId="50" xfId="184" applyFont="1" applyFill="1" applyBorder="1" applyAlignment="1" applyProtection="1">
      <alignment vertical="center" wrapText="1"/>
    </xf>
    <xf numFmtId="0" fontId="101" fillId="15" borderId="56" xfId="205" applyFill="1" applyBorder="1">
      <alignment vertical="center"/>
    </xf>
    <xf numFmtId="0" fontId="0" fillId="0" borderId="66" xfId="0" applyBorder="1">
      <alignment vertical="center"/>
    </xf>
    <xf numFmtId="0" fontId="93" fillId="0" borderId="55" xfId="190" applyFont="1" applyFill="1" applyBorder="1" applyAlignment="1">
      <alignment vertical="center" wrapText="1"/>
    </xf>
    <xf numFmtId="0" fontId="93" fillId="9" borderId="55" xfId="190" applyFont="1" applyFill="1" applyBorder="1" applyAlignment="1">
      <alignment vertical="center" wrapText="1"/>
    </xf>
    <xf numFmtId="0" fontId="85" fillId="9" borderId="55" xfId="190" applyFont="1" applyFill="1" applyBorder="1" applyAlignment="1">
      <alignment vertical="center" wrapText="1"/>
    </xf>
    <xf numFmtId="0" fontId="93" fillId="0" borderId="55" xfId="190" applyFont="1" applyBorder="1" applyAlignment="1">
      <alignment vertical="center" wrapText="1"/>
    </xf>
    <xf numFmtId="0" fontId="85" fillId="10" borderId="55" xfId="190" applyFont="1" applyFill="1" applyBorder="1" applyAlignment="1">
      <alignment vertical="center" wrapText="1"/>
    </xf>
    <xf numFmtId="0" fontId="0" fillId="0" borderId="67" xfId="0" applyBorder="1">
      <alignment vertical="center"/>
    </xf>
    <xf numFmtId="0" fontId="93" fillId="0" borderId="69" xfId="190" applyFont="1" applyFill="1" applyBorder="1" applyAlignment="1">
      <alignment horizontal="left" vertical="center" wrapText="1"/>
    </xf>
    <xf numFmtId="0" fontId="93" fillId="9" borderId="55" xfId="190" applyFont="1" applyFill="1" applyBorder="1" applyAlignment="1">
      <alignment horizontal="left" vertical="center"/>
    </xf>
    <xf numFmtId="0" fontId="104" fillId="13" borderId="49" xfId="181" applyFont="1" applyFill="1" applyBorder="1">
      <alignment vertical="center"/>
    </xf>
    <xf numFmtId="0" fontId="101" fillId="15" borderId="68" xfId="205" applyFill="1" applyBorder="1">
      <alignment vertical="center"/>
    </xf>
    <xf numFmtId="0" fontId="96" fillId="0" borderId="55" xfId="182" applyFont="1" applyBorder="1" applyAlignment="1">
      <alignment vertical="center"/>
    </xf>
    <xf numFmtId="0" fontId="93" fillId="0" borderId="55" xfId="182" applyFont="1" applyFill="1" applyBorder="1" applyAlignment="1">
      <alignment vertical="center" wrapText="1"/>
    </xf>
    <xf numFmtId="0" fontId="93" fillId="0" borderId="50" xfId="0" applyFont="1" applyBorder="1" applyAlignment="1">
      <alignment vertical="center" wrapText="1"/>
    </xf>
    <xf numFmtId="0" fontId="93" fillId="0" borderId="50" xfId="182" applyFont="1" applyFill="1" applyBorder="1" applyAlignment="1">
      <alignment vertical="center" wrapText="1"/>
    </xf>
    <xf numFmtId="0" fontId="93" fillId="9" borderId="55" xfId="0" applyFont="1" applyFill="1" applyBorder="1" applyAlignment="1">
      <alignment vertical="center" wrapText="1"/>
    </xf>
    <xf numFmtId="0" fontId="0" fillId="9" borderId="50" xfId="0" applyFill="1" applyBorder="1" applyAlignment="1">
      <alignment vertical="center"/>
    </xf>
    <xf numFmtId="0" fontId="13" fillId="0" borderId="0" xfId="210">
      <alignment vertical="center"/>
    </xf>
    <xf numFmtId="0" fontId="13" fillId="15" borderId="0" xfId="210" applyFill="1">
      <alignment vertical="center"/>
    </xf>
    <xf numFmtId="0" fontId="90" fillId="0" borderId="0" xfId="182" applyAlignment="1">
      <alignment vertical="center" wrapText="1"/>
    </xf>
    <xf numFmtId="0" fontId="13" fillId="14" borderId="4" xfId="210" applyFill="1" applyBorder="1">
      <alignment vertical="center"/>
    </xf>
    <xf numFmtId="0" fontId="13" fillId="15" borderId="4" xfId="210" applyFill="1" applyBorder="1">
      <alignment vertical="center"/>
    </xf>
    <xf numFmtId="0" fontId="13" fillId="14" borderId="31" xfId="210" applyFill="1" applyBorder="1">
      <alignment vertical="center"/>
    </xf>
    <xf numFmtId="0" fontId="13" fillId="14" borderId="0" xfId="210" applyFill="1" applyBorder="1">
      <alignment vertical="center"/>
    </xf>
    <xf numFmtId="0" fontId="13" fillId="14" borderId="30" xfId="210" applyFill="1" applyBorder="1">
      <alignment vertical="center"/>
    </xf>
    <xf numFmtId="0" fontId="13" fillId="14" borderId="29" xfId="210" applyFill="1" applyBorder="1">
      <alignment vertical="center"/>
    </xf>
    <xf numFmtId="0" fontId="99" fillId="11" borderId="27" xfId="181" applyFont="1" applyFill="1" applyBorder="1" applyAlignment="1">
      <alignment vertical="center"/>
    </xf>
    <xf numFmtId="0" fontId="93" fillId="0" borderId="67" xfId="190" applyFont="1" applyFill="1" applyBorder="1" applyAlignment="1">
      <alignment horizontal="left" vertical="center" wrapText="1"/>
    </xf>
    <xf numFmtId="0" fontId="93" fillId="0" borderId="50" xfId="190" applyFont="1" applyFill="1" applyBorder="1" applyAlignment="1">
      <alignment vertical="center" wrapText="1"/>
    </xf>
    <xf numFmtId="0" fontId="0" fillId="0" borderId="67" xfId="0" applyFill="1" applyBorder="1">
      <alignment vertical="center"/>
    </xf>
    <xf numFmtId="0" fontId="110" fillId="23" borderId="37" xfId="205" applyFont="1" applyFill="1" applyBorder="1" applyAlignment="1">
      <alignment horizontal="center" vertical="center"/>
    </xf>
    <xf numFmtId="0" fontId="111" fillId="23" borderId="39" xfId="205" applyFont="1" applyFill="1" applyBorder="1" applyAlignment="1">
      <alignment horizontal="center" vertical="center"/>
    </xf>
    <xf numFmtId="0" fontId="112" fillId="0" borderId="55" xfId="205" applyFont="1" applyBorder="1">
      <alignment vertical="center"/>
    </xf>
    <xf numFmtId="0" fontId="113" fillId="24" borderId="44" xfId="205" applyFont="1" applyFill="1" applyBorder="1" applyAlignment="1">
      <alignment horizontal="left" vertical="center" indent="1"/>
    </xf>
    <xf numFmtId="0" fontId="113" fillId="24" borderId="26" xfId="205" applyFont="1" applyFill="1" applyBorder="1" applyAlignment="1">
      <alignment horizontal="left" vertical="center" indent="1"/>
    </xf>
    <xf numFmtId="0" fontId="113" fillId="24" borderId="27" xfId="205" applyFont="1" applyFill="1" applyBorder="1" applyAlignment="1">
      <alignment horizontal="left" vertical="center" indent="1"/>
    </xf>
    <xf numFmtId="0" fontId="12" fillId="14" borderId="0" xfId="214" applyFill="1">
      <alignment vertical="center"/>
    </xf>
    <xf numFmtId="0" fontId="12" fillId="15" borderId="0" xfId="214" applyFill="1">
      <alignment vertical="center"/>
    </xf>
    <xf numFmtId="0" fontId="12" fillId="14" borderId="0" xfId="214" applyFill="1" applyBorder="1">
      <alignment vertical="center"/>
    </xf>
    <xf numFmtId="0" fontId="15" fillId="15" borderId="0" xfId="181" applyFont="1" applyFill="1" applyBorder="1" applyAlignment="1">
      <alignment horizontal="left" vertical="center" wrapText="1"/>
    </xf>
    <xf numFmtId="0" fontId="12" fillId="15" borderId="0" xfId="214" applyFill="1" applyBorder="1" applyAlignment="1">
      <alignment horizontal="left" vertical="center" wrapText="1"/>
    </xf>
    <xf numFmtId="0" fontId="113" fillId="24" borderId="76" xfId="205" applyFont="1" applyFill="1" applyBorder="1" applyAlignment="1">
      <alignment horizontal="left" vertical="center" indent="1"/>
    </xf>
    <xf numFmtId="0" fontId="90" fillId="19" borderId="1" xfId="214" applyFont="1" applyFill="1" applyBorder="1" applyAlignment="1" applyProtection="1">
      <alignment horizontal="center" vertical="center" wrapText="1"/>
      <protection locked="0"/>
    </xf>
    <xf numFmtId="0" fontId="90" fillId="19" borderId="9" xfId="214" applyFont="1" applyFill="1" applyBorder="1" applyAlignment="1" applyProtection="1">
      <alignment horizontal="center" vertical="center" wrapText="1"/>
      <protection locked="0"/>
    </xf>
    <xf numFmtId="0" fontId="11" fillId="14" borderId="0" xfId="221" applyFill="1">
      <alignment vertical="center"/>
    </xf>
    <xf numFmtId="0" fontId="17" fillId="0" borderId="49" xfId="157" applyBorder="1" applyAlignment="1" applyProtection="1">
      <alignment vertical="center"/>
    </xf>
    <xf numFmtId="0" fontId="86" fillId="9" borderId="73" xfId="184" applyFont="1" applyFill="1" applyBorder="1" applyAlignment="1" applyProtection="1">
      <alignment vertical="center" wrapText="1"/>
    </xf>
    <xf numFmtId="0" fontId="86" fillId="9" borderId="73" xfId="184" applyFont="1" applyFill="1" applyBorder="1" applyAlignment="1" applyProtection="1">
      <alignment horizontal="left" vertical="center" wrapText="1"/>
    </xf>
    <xf numFmtId="0" fontId="95" fillId="9" borderId="73" xfId="190" applyFont="1" applyFill="1" applyBorder="1" applyAlignment="1">
      <alignment vertical="center" wrapText="1"/>
    </xf>
    <xf numFmtId="0" fontId="94" fillId="9" borderId="66" xfId="0" applyFont="1" applyFill="1" applyBorder="1">
      <alignment vertical="center"/>
    </xf>
    <xf numFmtId="0" fontId="0" fillId="9" borderId="66" xfId="0" applyFill="1" applyBorder="1">
      <alignment vertical="center"/>
    </xf>
    <xf numFmtId="0" fontId="86" fillId="9" borderId="79" xfId="184" applyFont="1" applyFill="1" applyBorder="1" applyAlignment="1" applyProtection="1">
      <alignment horizontal="left" vertical="center" wrapText="1"/>
    </xf>
    <xf numFmtId="0" fontId="95" fillId="9" borderId="79" xfId="190" applyFont="1" applyFill="1" applyBorder="1" applyAlignment="1">
      <alignment vertical="center" wrapText="1"/>
    </xf>
    <xf numFmtId="0" fontId="94" fillId="9" borderId="79" xfId="0" applyFont="1" applyFill="1" applyBorder="1">
      <alignment vertical="center"/>
    </xf>
    <xf numFmtId="0" fontId="0" fillId="9" borderId="79" xfId="0" applyFill="1" applyBorder="1">
      <alignment vertical="center"/>
    </xf>
    <xf numFmtId="0" fontId="116" fillId="9" borderId="79" xfId="184" applyFont="1" applyFill="1" applyBorder="1" applyAlignment="1" applyProtection="1">
      <alignment vertical="center"/>
    </xf>
    <xf numFmtId="0" fontId="10" fillId="0" borderId="55" xfId="222" applyBorder="1">
      <alignment vertical="center"/>
    </xf>
    <xf numFmtId="0" fontId="10" fillId="0" borderId="66" xfId="222" applyBorder="1">
      <alignment vertical="center"/>
    </xf>
    <xf numFmtId="0" fontId="10" fillId="0" borderId="56" xfId="222" applyBorder="1">
      <alignment vertical="center"/>
    </xf>
    <xf numFmtId="0" fontId="10" fillId="0" borderId="50" xfId="222" applyBorder="1">
      <alignment vertical="center"/>
    </xf>
    <xf numFmtId="0" fontId="10" fillId="9" borderId="55" xfId="222" applyFill="1" applyBorder="1">
      <alignment vertical="center"/>
    </xf>
    <xf numFmtId="0" fontId="10" fillId="15" borderId="66" xfId="222" applyFill="1" applyBorder="1">
      <alignment vertical="center"/>
    </xf>
    <xf numFmtId="0" fontId="15" fillId="13" borderId="66" xfId="181" applyFill="1" applyBorder="1">
      <alignment vertical="center"/>
    </xf>
    <xf numFmtId="0" fontId="10" fillId="0" borderId="49" xfId="222" applyBorder="1">
      <alignment vertical="center"/>
    </xf>
    <xf numFmtId="0" fontId="10" fillId="15" borderId="49" xfId="222" applyFill="1" applyBorder="1">
      <alignment vertical="center"/>
    </xf>
    <xf numFmtId="0" fontId="10" fillId="15" borderId="55" xfId="222" applyFill="1" applyBorder="1">
      <alignment vertical="center"/>
    </xf>
    <xf numFmtId="0" fontId="117" fillId="13" borderId="55" xfId="181" applyFont="1" applyFill="1" applyBorder="1">
      <alignment vertical="center"/>
    </xf>
    <xf numFmtId="0" fontId="119" fillId="13" borderId="55" xfId="181" applyFont="1" applyFill="1" applyBorder="1">
      <alignment vertical="center"/>
    </xf>
    <xf numFmtId="0" fontId="117" fillId="13" borderId="0" xfId="181" applyFont="1" applyFill="1">
      <alignment vertical="center"/>
    </xf>
    <xf numFmtId="0" fontId="90" fillId="0" borderId="55" xfId="182" applyBorder="1">
      <alignment vertical="center"/>
    </xf>
    <xf numFmtId="0" fontId="121" fillId="0" borderId="55" xfId="182" applyFont="1" applyBorder="1">
      <alignment vertical="center"/>
    </xf>
    <xf numFmtId="0" fontId="10" fillId="0" borderId="55" xfId="223" applyBorder="1">
      <alignment vertical="center"/>
    </xf>
    <xf numFmtId="0" fontId="93" fillId="0" borderId="55" xfId="182" applyFont="1" applyBorder="1" applyAlignment="1">
      <alignment vertical="center" wrapText="1"/>
    </xf>
    <xf numFmtId="0" fontId="10" fillId="0" borderId="49" xfId="223" applyBorder="1">
      <alignment vertical="center"/>
    </xf>
    <xf numFmtId="0" fontId="10" fillId="15" borderId="49" xfId="223" applyFill="1" applyBorder="1">
      <alignment vertical="center"/>
    </xf>
    <xf numFmtId="0" fontId="90" fillId="0" borderId="49" xfId="182" applyBorder="1">
      <alignment vertical="center"/>
    </xf>
    <xf numFmtId="0" fontId="93" fillId="0" borderId="50" xfId="182" applyFont="1" applyBorder="1" applyAlignment="1">
      <alignment vertical="center" wrapText="1"/>
    </xf>
    <xf numFmtId="0" fontId="90" fillId="0" borderId="56" xfId="182" applyBorder="1">
      <alignment vertical="center"/>
    </xf>
    <xf numFmtId="0" fontId="10" fillId="0" borderId="66" xfId="223" applyBorder="1">
      <alignment vertical="center"/>
    </xf>
    <xf numFmtId="0" fontId="10" fillId="15" borderId="66" xfId="223" applyFill="1" applyBorder="1">
      <alignment vertical="center"/>
    </xf>
    <xf numFmtId="0" fontId="10" fillId="0" borderId="57" xfId="223" applyBorder="1">
      <alignment vertical="center"/>
    </xf>
    <xf numFmtId="0" fontId="90" fillId="0" borderId="57" xfId="182" applyBorder="1">
      <alignment vertical="center"/>
    </xf>
    <xf numFmtId="0" fontId="122" fillId="14" borderId="55" xfId="223" quotePrefix="1" applyFont="1" applyFill="1" applyBorder="1" applyAlignment="1">
      <alignment horizontal="left" vertical="center"/>
    </xf>
    <xf numFmtId="0" fontId="105" fillId="14" borderId="55" xfId="223" quotePrefix="1" applyFont="1" applyFill="1" applyBorder="1" applyAlignment="1">
      <alignment horizontal="left" vertical="center"/>
    </xf>
    <xf numFmtId="0" fontId="119" fillId="13" borderId="55" xfId="181" quotePrefix="1" applyFont="1" applyFill="1" applyBorder="1" applyAlignment="1">
      <alignment horizontal="left" vertical="center"/>
    </xf>
    <xf numFmtId="0" fontId="125" fillId="9" borderId="55" xfId="190" applyFont="1" applyFill="1" applyBorder="1" applyAlignment="1" applyProtection="1">
      <alignment vertical="center" wrapText="1"/>
    </xf>
    <xf numFmtId="0" fontId="120" fillId="13" borderId="49" xfId="181" applyFont="1" applyFill="1" applyBorder="1">
      <alignment vertical="center"/>
    </xf>
    <xf numFmtId="0" fontId="118" fillId="13" borderId="49" xfId="181" applyFont="1" applyFill="1" applyBorder="1">
      <alignment vertical="center"/>
    </xf>
    <xf numFmtId="0" fontId="126" fillId="0" borderId="49" xfId="205" applyFont="1" applyBorder="1">
      <alignment vertical="center"/>
    </xf>
    <xf numFmtId="0" fontId="126" fillId="15" borderId="49" xfId="205" applyFont="1" applyFill="1" applyBorder="1">
      <alignment vertical="center"/>
    </xf>
    <xf numFmtId="0" fontId="114" fillId="0" borderId="49" xfId="157" applyFont="1" applyBorder="1" applyAlignment="1" applyProtection="1">
      <alignment vertical="center"/>
    </xf>
    <xf numFmtId="0" fontId="126" fillId="15" borderId="55" xfId="205" applyFont="1" applyFill="1" applyBorder="1">
      <alignment vertical="center"/>
    </xf>
    <xf numFmtId="0" fontId="126" fillId="0" borderId="55" xfId="205" applyFont="1" applyBorder="1">
      <alignment vertical="center"/>
    </xf>
    <xf numFmtId="0" fontId="127" fillId="0" borderId="55" xfId="0" applyFont="1" applyBorder="1">
      <alignment vertical="center"/>
    </xf>
    <xf numFmtId="0" fontId="117" fillId="13" borderId="0" xfId="181" quotePrefix="1" applyFont="1" applyFill="1" applyAlignment="1">
      <alignment horizontal="left" vertical="center"/>
    </xf>
    <xf numFmtId="0" fontId="129" fillId="13" borderId="0" xfId="181" applyFont="1" applyFill="1">
      <alignment vertical="center"/>
    </xf>
    <xf numFmtId="0" fontId="118" fillId="13" borderId="55" xfId="181" applyFont="1" applyFill="1" applyBorder="1">
      <alignment vertical="center"/>
    </xf>
    <xf numFmtId="0" fontId="119" fillId="13" borderId="49" xfId="181" quotePrefix="1" applyFont="1" applyFill="1" applyBorder="1" applyAlignment="1">
      <alignment horizontal="left" vertical="center"/>
    </xf>
    <xf numFmtId="0" fontId="90" fillId="18" borderId="22" xfId="214" applyFont="1" applyFill="1" applyBorder="1" applyAlignment="1" applyProtection="1">
      <alignment horizontal="center" vertical="center" wrapText="1"/>
    </xf>
    <xf numFmtId="0" fontId="0" fillId="18" borderId="22" xfId="214" applyFont="1" applyFill="1" applyBorder="1" applyAlignment="1" applyProtection="1">
      <alignment horizontal="center" vertical="center" wrapText="1"/>
    </xf>
    <xf numFmtId="0" fontId="90" fillId="18" borderId="32" xfId="214" applyFont="1" applyFill="1" applyBorder="1" applyAlignment="1" applyProtection="1">
      <alignment horizontal="center" vertical="center" wrapText="1"/>
    </xf>
    <xf numFmtId="0" fontId="134" fillId="15" borderId="41" xfId="205" applyFont="1" applyFill="1" applyBorder="1" applyAlignment="1">
      <alignment horizontal="left" vertical="center" wrapText="1"/>
    </xf>
    <xf numFmtId="0" fontId="134" fillId="15" borderId="43" xfId="205" applyFont="1" applyFill="1" applyBorder="1" applyAlignment="1">
      <alignment horizontal="left" vertical="center" wrapText="1"/>
    </xf>
    <xf numFmtId="0" fontId="124" fillId="0" borderId="49" xfId="182" applyFont="1" applyBorder="1">
      <alignment vertical="center"/>
    </xf>
    <xf numFmtId="0" fontId="90" fillId="0" borderId="66" xfId="182" applyBorder="1">
      <alignment vertical="center"/>
    </xf>
    <xf numFmtId="0" fontId="136" fillId="0" borderId="49" xfId="182" applyFont="1" applyBorder="1">
      <alignment vertical="center"/>
    </xf>
    <xf numFmtId="0" fontId="90" fillId="0" borderId="50" xfId="182" applyBorder="1">
      <alignment vertical="center"/>
    </xf>
    <xf numFmtId="0" fontId="101" fillId="19" borderId="40" xfId="205" applyFill="1" applyBorder="1" applyAlignment="1" applyProtection="1">
      <alignment horizontal="center" vertical="center" wrapText="1"/>
      <protection locked="0"/>
    </xf>
    <xf numFmtId="0" fontId="101" fillId="20" borderId="20" xfId="205" applyFill="1" applyBorder="1" applyAlignment="1" applyProtection="1">
      <alignment horizontal="center" vertical="center" wrapText="1"/>
      <protection locked="0"/>
    </xf>
    <xf numFmtId="0" fontId="15" fillId="19" borderId="1" xfId="181" quotePrefix="1" applyFont="1" applyFill="1" applyBorder="1" applyAlignment="1" applyProtection="1">
      <alignment horizontal="center" vertical="center" wrapText="1"/>
      <protection locked="0"/>
    </xf>
    <xf numFmtId="0" fontId="101" fillId="20" borderId="1" xfId="205" applyFill="1" applyBorder="1" applyAlignment="1" applyProtection="1">
      <alignment horizontal="center" vertical="center" wrapText="1"/>
      <protection locked="0"/>
    </xf>
    <xf numFmtId="0" fontId="15" fillId="19" borderId="9" xfId="181" quotePrefix="1" applyFont="1" applyFill="1" applyBorder="1" applyAlignment="1" applyProtection="1">
      <alignment horizontal="center" vertical="center" wrapText="1"/>
      <protection locked="0"/>
    </xf>
    <xf numFmtId="0" fontId="101" fillId="20" borderId="9" xfId="205" applyFill="1" applyBorder="1" applyAlignment="1" applyProtection="1">
      <alignment horizontal="center" vertical="center" wrapText="1"/>
      <protection locked="0"/>
    </xf>
    <xf numFmtId="0" fontId="10" fillId="19" borderId="7" xfId="222" applyFill="1" applyBorder="1" applyAlignment="1" applyProtection="1">
      <alignment horizontal="left" vertical="center" wrapText="1"/>
      <protection locked="0"/>
    </xf>
    <xf numFmtId="0" fontId="13" fillId="19" borderId="7" xfId="210" applyFill="1" applyBorder="1" applyAlignment="1" applyProtection="1">
      <alignment horizontal="center" vertical="center" wrapText="1"/>
      <protection locked="0"/>
    </xf>
    <xf numFmtId="0" fontId="13" fillId="19" borderId="1" xfId="210" applyFill="1" applyBorder="1" applyAlignment="1" applyProtection="1">
      <alignment horizontal="center" vertical="center" wrapText="1"/>
      <protection locked="0"/>
    </xf>
    <xf numFmtId="0" fontId="13" fillId="19" borderId="40" xfId="210" applyFill="1" applyBorder="1" applyAlignment="1" applyProtection="1">
      <alignment horizontal="center" vertical="center" wrapText="1"/>
      <protection locked="0"/>
    </xf>
    <xf numFmtId="0" fontId="13" fillId="19" borderId="20" xfId="210" applyFill="1" applyBorder="1" applyAlignment="1" applyProtection="1">
      <alignment horizontal="center" vertical="center" wrapText="1"/>
      <protection locked="0"/>
    </xf>
    <xf numFmtId="0" fontId="101" fillId="19" borderId="7" xfId="205" applyFill="1" applyBorder="1" applyAlignment="1" applyProtection="1">
      <alignment horizontal="center" vertical="center" wrapText="1"/>
      <protection locked="0"/>
    </xf>
    <xf numFmtId="0" fontId="12" fillId="19" borderId="38" xfId="214" applyFill="1" applyBorder="1" applyAlignment="1" applyProtection="1">
      <alignment horizontal="center" vertical="center" wrapText="1"/>
      <protection locked="0"/>
    </xf>
    <xf numFmtId="0" fontId="0" fillId="19" borderId="7" xfId="0" applyFill="1" applyBorder="1" applyAlignment="1" applyProtection="1">
      <alignment horizontal="center" vertical="center" wrapText="1"/>
      <protection locked="0"/>
    </xf>
    <xf numFmtId="0" fontId="0" fillId="19" borderId="9" xfId="0" applyFill="1" applyBorder="1" applyAlignment="1" applyProtection="1">
      <alignment horizontal="center" vertical="center" wrapText="1"/>
      <protection locked="0"/>
    </xf>
    <xf numFmtId="0" fontId="15" fillId="20" borderId="22" xfId="181" applyFont="1" applyFill="1" applyBorder="1" applyAlignment="1" applyProtection="1">
      <alignment vertical="center"/>
      <protection locked="0"/>
    </xf>
    <xf numFmtId="0" fontId="15" fillId="20" borderId="22" xfId="181" applyFont="1" applyFill="1" applyBorder="1" applyAlignment="1" applyProtection="1">
      <alignment vertical="center" wrapText="1"/>
      <protection locked="0"/>
    </xf>
    <xf numFmtId="0" fontId="15" fillId="20" borderId="32" xfId="181" applyFont="1" applyFill="1" applyBorder="1" applyAlignment="1" applyProtection="1">
      <alignment vertical="center"/>
      <protection locked="0"/>
    </xf>
    <xf numFmtId="0" fontId="12" fillId="14" borderId="0" xfId="214" applyFill="1" applyProtection="1">
      <alignment vertical="center"/>
    </xf>
    <xf numFmtId="0" fontId="117" fillId="13" borderId="0" xfId="181" applyFont="1" applyFill="1" applyProtection="1">
      <alignment vertical="center"/>
    </xf>
    <xf numFmtId="0" fontId="15" fillId="13" borderId="0" xfId="181" applyFill="1" applyProtection="1">
      <alignment vertical="center"/>
    </xf>
    <xf numFmtId="0" fontId="15" fillId="13" borderId="0" xfId="181" applyFill="1" applyAlignment="1" applyProtection="1">
      <alignment vertical="center" wrapText="1"/>
    </xf>
    <xf numFmtId="0" fontId="12" fillId="15" borderId="0" xfId="214" applyFill="1" applyProtection="1">
      <alignment vertical="center"/>
    </xf>
    <xf numFmtId="0" fontId="129" fillId="13" borderId="55" xfId="181" quotePrefix="1" applyFont="1" applyFill="1" applyBorder="1" applyAlignment="1" applyProtection="1">
      <alignment horizontal="left" vertical="center"/>
    </xf>
    <xf numFmtId="0" fontId="124" fillId="4" borderId="0" xfId="206" quotePrefix="1" applyFont="1" applyFill="1" applyAlignment="1" applyProtection="1">
      <alignment horizontal="left" vertical="center"/>
    </xf>
    <xf numFmtId="0" fontId="124" fillId="14" borderId="0" xfId="214" applyFont="1" applyFill="1" applyProtection="1">
      <alignment vertical="center"/>
    </xf>
    <xf numFmtId="0" fontId="90" fillId="4" borderId="0" xfId="206" applyFont="1" applyFill="1" applyProtection="1">
      <alignment vertical="center"/>
    </xf>
    <xf numFmtId="0" fontId="128" fillId="13" borderId="0" xfId="181" applyFont="1" applyFill="1" applyProtection="1">
      <alignment vertical="center"/>
    </xf>
    <xf numFmtId="0" fontId="90" fillId="0" borderId="0" xfId="206" applyProtection="1">
      <alignment vertical="center"/>
    </xf>
    <xf numFmtId="0" fontId="92" fillId="29" borderId="25" xfId="206" applyFont="1" applyFill="1" applyBorder="1" applyAlignment="1" applyProtection="1">
      <alignment horizontal="center" vertical="center"/>
    </xf>
    <xf numFmtId="0" fontId="92" fillId="29" borderId="20" xfId="206" applyFont="1" applyFill="1" applyBorder="1" applyAlignment="1" applyProtection="1">
      <alignment horizontal="center" vertical="center" wrapText="1"/>
    </xf>
    <xf numFmtId="0" fontId="92" fillId="29" borderId="20" xfId="206" applyFont="1" applyFill="1" applyBorder="1" applyAlignment="1" applyProtection="1">
      <alignment horizontal="center" vertical="center"/>
    </xf>
    <xf numFmtId="0" fontId="100" fillId="29" borderId="21" xfId="206" applyFont="1" applyFill="1" applyBorder="1" applyAlignment="1" applyProtection="1">
      <alignment horizontal="center" vertical="center" wrapText="1"/>
    </xf>
    <xf numFmtId="0" fontId="90" fillId="24" borderId="26" xfId="206" applyFont="1" applyFill="1" applyBorder="1" applyAlignment="1" applyProtection="1">
      <alignment horizontal="center" vertical="center"/>
    </xf>
    <xf numFmtId="0" fontId="0" fillId="24" borderId="1" xfId="206" applyFont="1" applyFill="1" applyBorder="1" applyAlignment="1" applyProtection="1">
      <alignment vertical="center" wrapText="1"/>
    </xf>
    <xf numFmtId="0" fontId="90" fillId="24" borderId="1" xfId="206" applyFont="1" applyFill="1" applyBorder="1" applyAlignment="1" applyProtection="1">
      <alignment vertical="center" wrapText="1"/>
    </xf>
    <xf numFmtId="0" fontId="90" fillId="0" borderId="0" xfId="182" applyProtection="1">
      <alignment vertical="center"/>
    </xf>
    <xf numFmtId="0" fontId="90" fillId="24" borderId="27" xfId="206" applyFont="1" applyFill="1" applyBorder="1" applyAlignment="1" applyProtection="1">
      <alignment horizontal="center" vertical="center"/>
    </xf>
    <xf numFmtId="0" fontId="90" fillId="24" borderId="9" xfId="206" applyFont="1" applyFill="1" applyBorder="1" applyAlignment="1" applyProtection="1">
      <alignment vertical="center" wrapText="1"/>
    </xf>
    <xf numFmtId="0" fontId="12" fillId="14" borderId="0" xfId="214" applyFill="1" applyAlignment="1" applyProtection="1">
      <alignment vertical="center" wrapText="1"/>
    </xf>
    <xf numFmtId="0" fontId="90" fillId="0" borderId="0" xfId="182" applyAlignment="1">
      <alignment vertical="center"/>
    </xf>
    <xf numFmtId="0" fontId="137" fillId="14" borderId="0" xfId="210" applyFont="1" applyFill="1">
      <alignment vertical="center"/>
    </xf>
    <xf numFmtId="0" fontId="136" fillId="0" borderId="0" xfId="182" applyFont="1" applyAlignment="1">
      <alignment vertical="center"/>
    </xf>
    <xf numFmtId="0" fontId="138" fillId="0" borderId="50" xfId="182" applyFont="1" applyBorder="1" applyAlignment="1">
      <alignment vertical="center" wrapText="1"/>
    </xf>
    <xf numFmtId="0" fontId="138" fillId="0" borderId="56" xfId="182" applyFont="1" applyBorder="1">
      <alignment vertical="center"/>
    </xf>
    <xf numFmtId="0" fontId="138" fillId="0" borderId="55" xfId="182" applyFont="1" applyBorder="1">
      <alignment vertical="center"/>
    </xf>
    <xf numFmtId="0" fontId="138" fillId="0" borderId="93" xfId="182" applyFont="1" applyBorder="1">
      <alignment vertical="center"/>
    </xf>
    <xf numFmtId="0" fontId="142" fillId="15" borderId="1" xfId="181" applyFont="1" applyFill="1" applyBorder="1" applyAlignment="1">
      <alignment vertical="center" wrapText="1"/>
    </xf>
    <xf numFmtId="0" fontId="142" fillId="15" borderId="1" xfId="181" applyFont="1" applyFill="1" applyBorder="1" applyAlignment="1">
      <alignment horizontal="left" vertical="center" wrapText="1"/>
    </xf>
    <xf numFmtId="0" fontId="15" fillId="15" borderId="1" xfId="181" applyFont="1" applyFill="1" applyBorder="1" applyAlignment="1">
      <alignment vertical="center" wrapText="1"/>
    </xf>
    <xf numFmtId="0" fontId="101" fillId="0" borderId="0" xfId="205" applyBorder="1">
      <alignment vertical="center"/>
    </xf>
    <xf numFmtId="0" fontId="101" fillId="15" borderId="0" xfId="205" applyFill="1" applyBorder="1">
      <alignment vertical="center"/>
    </xf>
    <xf numFmtId="0" fontId="117" fillId="13" borderId="0" xfId="181" applyFont="1" applyFill="1" applyBorder="1">
      <alignment vertical="center"/>
    </xf>
    <xf numFmtId="0" fontId="87" fillId="9" borderId="50" xfId="190" applyFont="1" applyFill="1" applyBorder="1" applyAlignment="1" applyProtection="1">
      <alignment vertical="center" wrapText="1"/>
    </xf>
    <xf numFmtId="0" fontId="119" fillId="13" borderId="0" xfId="181" quotePrefix="1" applyFont="1" applyFill="1" applyBorder="1" applyAlignment="1">
      <alignment horizontal="left" vertical="center"/>
    </xf>
    <xf numFmtId="0" fontId="0" fillId="14" borderId="94" xfId="0" applyFill="1" applyBorder="1">
      <alignment vertical="center"/>
    </xf>
    <xf numFmtId="0" fontId="0" fillId="14" borderId="55" xfId="0" applyFill="1" applyBorder="1">
      <alignment vertical="center"/>
    </xf>
    <xf numFmtId="0" fontId="114" fillId="14" borderId="50" xfId="157" applyFont="1" applyFill="1" applyBorder="1" applyAlignment="1" applyProtection="1">
      <alignment horizontal="right" vertical="center"/>
    </xf>
    <xf numFmtId="0" fontId="0" fillId="14" borderId="0" xfId="0" applyFill="1" applyBorder="1">
      <alignment vertical="center"/>
    </xf>
    <xf numFmtId="0" fontId="114" fillId="0" borderId="56" xfId="157" applyFont="1" applyBorder="1" applyAlignment="1" applyProtection="1">
      <alignment horizontal="right" vertical="center"/>
    </xf>
    <xf numFmtId="0" fontId="89" fillId="27" borderId="38" xfId="181" applyFont="1" applyFill="1" applyBorder="1" applyAlignment="1">
      <alignment horizontal="center" vertical="center" wrapText="1"/>
    </xf>
    <xf numFmtId="0" fontId="10" fillId="19" borderId="1" xfId="222" applyFill="1" applyBorder="1" applyAlignment="1" applyProtection="1">
      <alignment horizontal="center" vertical="center" wrapText="1"/>
      <protection locked="0"/>
    </xf>
    <xf numFmtId="0" fontId="10" fillId="19" borderId="1" xfId="222" applyFill="1" applyBorder="1" applyAlignment="1" applyProtection="1">
      <alignment horizontal="left" vertical="center" wrapText="1"/>
      <protection locked="0"/>
    </xf>
    <xf numFmtId="0" fontId="10" fillId="21" borderId="1" xfId="222" applyFill="1" applyBorder="1" applyAlignment="1">
      <alignment horizontal="center" vertical="center" wrapText="1"/>
    </xf>
    <xf numFmtId="0" fontId="101" fillId="19" borderId="9" xfId="205" applyFill="1" applyBorder="1" applyAlignment="1" applyProtection="1">
      <alignment horizontal="center" vertical="center" wrapText="1"/>
      <protection locked="0"/>
    </xf>
    <xf numFmtId="0" fontId="101" fillId="19" borderId="1" xfId="205" applyFill="1" applyBorder="1" applyAlignment="1" applyProtection="1">
      <alignment horizontal="center" vertical="center" wrapText="1"/>
      <protection locked="0"/>
    </xf>
    <xf numFmtId="0" fontId="15" fillId="19" borderId="20" xfId="181" quotePrefix="1" applyFont="1" applyFill="1" applyBorder="1" applyAlignment="1" applyProtection="1">
      <alignment horizontal="center" vertical="center" wrapText="1"/>
      <protection locked="0"/>
    </xf>
    <xf numFmtId="0" fontId="144" fillId="19" borderId="1" xfId="205" applyFont="1" applyFill="1" applyBorder="1" applyAlignment="1" applyProtection="1">
      <alignment horizontal="center" vertical="center" wrapText="1"/>
      <protection locked="0"/>
    </xf>
    <xf numFmtId="0" fontId="15" fillId="17" borderId="1" xfId="181" applyFont="1" applyFill="1" applyBorder="1" applyAlignment="1">
      <alignment horizontal="left" vertical="center" wrapText="1"/>
    </xf>
    <xf numFmtId="0" fontId="146" fillId="13" borderId="55" xfId="181" applyFont="1" applyFill="1" applyBorder="1">
      <alignment vertical="center"/>
    </xf>
    <xf numFmtId="0" fontId="89" fillId="25" borderId="20" xfId="181" applyFont="1" applyFill="1" applyBorder="1" applyAlignment="1">
      <alignment horizontal="center" vertical="center"/>
    </xf>
    <xf numFmtId="0" fontId="89" fillId="19" borderId="1" xfId="181" applyFont="1" applyFill="1" applyBorder="1" applyAlignment="1" applyProtection="1">
      <alignment horizontal="center" vertical="center"/>
      <protection locked="0"/>
    </xf>
    <xf numFmtId="0" fontId="89" fillId="19" borderId="9" xfId="181" applyFont="1" applyFill="1" applyBorder="1" applyAlignment="1" applyProtection="1">
      <alignment horizontal="center" vertical="center"/>
      <protection locked="0"/>
    </xf>
    <xf numFmtId="0" fontId="9" fillId="4" borderId="64" xfId="205" applyFont="1" applyFill="1" applyBorder="1">
      <alignment vertical="center"/>
    </xf>
    <xf numFmtId="0" fontId="10" fillId="21" borderId="1" xfId="222" applyFill="1" applyBorder="1" applyAlignment="1">
      <alignment horizontal="center" vertical="center" wrapText="1"/>
    </xf>
    <xf numFmtId="0" fontId="12" fillId="14" borderId="0" xfId="214" applyFill="1" applyAlignment="1">
      <alignment vertical="center"/>
    </xf>
    <xf numFmtId="0" fontId="12" fillId="15" borderId="0" xfId="214" applyFill="1" applyAlignment="1">
      <alignment vertical="center"/>
    </xf>
    <xf numFmtId="0" fontId="17" fillId="18" borderId="8" xfId="157" quotePrefix="1" applyFill="1" applyBorder="1" applyAlignment="1" applyProtection="1">
      <alignment horizontal="center" vertical="center" wrapText="1"/>
      <protection locked="0"/>
    </xf>
    <xf numFmtId="0" fontId="114" fillId="18" borderId="8" xfId="157" quotePrefix="1" applyFont="1" applyFill="1" applyBorder="1" applyAlignment="1" applyProtection="1">
      <alignment horizontal="center" vertical="center" wrapText="1"/>
      <protection locked="0"/>
    </xf>
    <xf numFmtId="0" fontId="114" fillId="18" borderId="11" xfId="157" quotePrefix="1" applyFont="1" applyFill="1" applyBorder="1" applyAlignment="1" applyProtection="1">
      <alignment horizontal="center" vertical="center" wrapText="1"/>
      <protection locked="0"/>
    </xf>
    <xf numFmtId="0" fontId="114" fillId="18" borderId="13" xfId="157" quotePrefix="1" applyFont="1" applyFill="1" applyBorder="1" applyAlignment="1" applyProtection="1">
      <alignment horizontal="center" vertical="center" wrapText="1"/>
      <protection locked="0"/>
    </xf>
    <xf numFmtId="0" fontId="131" fillId="18" borderId="13" xfId="157" quotePrefix="1" applyFont="1" applyFill="1" applyBorder="1" applyAlignment="1" applyProtection="1">
      <alignment horizontal="center" vertical="center" wrapText="1"/>
      <protection locked="0"/>
    </xf>
    <xf numFmtId="0" fontId="111" fillId="23" borderId="71" xfId="205" applyFont="1" applyFill="1" applyBorder="1" applyAlignment="1">
      <alignment horizontal="center" vertical="center"/>
    </xf>
    <xf numFmtId="0" fontId="0" fillId="0" borderId="22" xfId="0" applyBorder="1" applyAlignment="1">
      <alignment horizontal="center" vertical="center"/>
    </xf>
    <xf numFmtId="0" fontId="17" fillId="18" borderId="12" xfId="157" quotePrefix="1" applyFill="1" applyBorder="1" applyAlignment="1" applyProtection="1">
      <alignment horizontal="center" vertical="center" wrapText="1"/>
      <protection locked="0"/>
    </xf>
    <xf numFmtId="0" fontId="0" fillId="0" borderId="32" xfId="0" applyBorder="1" applyAlignment="1">
      <alignment horizontal="center" vertical="center"/>
    </xf>
    <xf numFmtId="0" fontId="138" fillId="14" borderId="69" xfId="205" applyFont="1" applyFill="1" applyBorder="1">
      <alignment vertical="center"/>
    </xf>
    <xf numFmtId="0" fontId="138" fillId="0" borderId="67" xfId="182" applyFont="1" applyBorder="1" applyAlignment="1">
      <alignment vertical="center" wrapText="1"/>
    </xf>
    <xf numFmtId="0" fontId="138" fillId="0" borderId="55" xfId="182" applyFont="1" applyBorder="1" applyAlignment="1">
      <alignment vertical="center" wrapText="1"/>
    </xf>
    <xf numFmtId="0" fontId="138" fillId="0" borderId="0" xfId="182" applyFont="1" applyAlignment="1">
      <alignment vertical="center" wrapText="1"/>
    </xf>
    <xf numFmtId="0" fontId="90" fillId="21" borderId="80" xfId="205" applyFont="1" applyFill="1" applyBorder="1" applyAlignment="1">
      <alignment horizontal="center" vertical="center" wrapText="1"/>
    </xf>
    <xf numFmtId="0" fontId="109" fillId="21" borderId="80" xfId="181" applyFont="1" applyFill="1" applyBorder="1" applyAlignment="1">
      <alignment horizontal="left" vertical="center" wrapText="1"/>
    </xf>
    <xf numFmtId="0" fontId="90" fillId="21" borderId="80" xfId="205" applyFont="1" applyFill="1" applyBorder="1" applyAlignment="1">
      <alignment horizontal="left" vertical="center" wrapText="1"/>
    </xf>
    <xf numFmtId="0" fontId="90" fillId="21" borderId="80" xfId="205" applyFont="1" applyFill="1" applyBorder="1">
      <alignment vertical="center"/>
    </xf>
    <xf numFmtId="0" fontId="0" fillId="20" borderId="22" xfId="182" applyFont="1" applyFill="1" applyBorder="1" applyProtection="1">
      <alignment vertical="center"/>
      <protection locked="0"/>
    </xf>
    <xf numFmtId="0" fontId="138" fillId="14" borderId="0" xfId="0" applyFont="1" applyFill="1">
      <alignment vertical="center"/>
    </xf>
    <xf numFmtId="0" fontId="147" fillId="13" borderId="0" xfId="181" applyFont="1" applyFill="1">
      <alignment vertical="center"/>
    </xf>
    <xf numFmtId="0" fontId="148" fillId="13" borderId="0" xfId="181" applyFont="1" applyFill="1">
      <alignment vertical="center"/>
    </xf>
    <xf numFmtId="0" fontId="138" fillId="14" borderId="0" xfId="0" applyFont="1" applyFill="1" applyAlignment="1">
      <alignment horizontal="center" vertical="center"/>
    </xf>
    <xf numFmtId="0" fontId="138" fillId="15" borderId="0" xfId="0" applyFont="1" applyFill="1">
      <alignment vertical="center"/>
    </xf>
    <xf numFmtId="0" fontId="140" fillId="14" borderId="0" xfId="0" applyFont="1" applyFill="1" applyAlignment="1">
      <alignment horizontal="left" vertical="center" wrapText="1" indent="1"/>
    </xf>
    <xf numFmtId="0" fontId="149" fillId="14" borderId="0" xfId="0" applyFont="1" applyFill="1" applyAlignment="1">
      <alignment vertical="center" wrapText="1"/>
    </xf>
    <xf numFmtId="0" fontId="149" fillId="13" borderId="0" xfId="181" applyFont="1" applyFill="1">
      <alignment vertical="center"/>
    </xf>
    <xf numFmtId="0" fontId="150" fillId="13" borderId="0" xfId="181" applyFont="1" applyFill="1">
      <alignment vertical="center"/>
    </xf>
    <xf numFmtId="0" fontId="152" fillId="16" borderId="38" xfId="0" applyFont="1" applyFill="1" applyBorder="1" applyAlignment="1">
      <alignment horizontal="center" vertical="center" wrapText="1"/>
    </xf>
    <xf numFmtId="0" fontId="138" fillId="18" borderId="70" xfId="0" applyFont="1" applyFill="1" applyBorder="1" applyAlignment="1">
      <alignment horizontal="center" vertical="center" wrapText="1"/>
    </xf>
    <xf numFmtId="0" fontId="138" fillId="19" borderId="20" xfId="0" applyFont="1" applyFill="1" applyBorder="1" applyAlignment="1" applyProtection="1">
      <alignment horizontal="center" vertical="center" wrapText="1"/>
      <protection locked="0"/>
    </xf>
    <xf numFmtId="0" fontId="153" fillId="14" borderId="0" xfId="0" applyFont="1" applyFill="1" applyAlignment="1">
      <alignment horizontal="left" vertical="center" wrapText="1" indent="1"/>
    </xf>
    <xf numFmtId="0" fontId="138" fillId="18" borderId="1" xfId="0" applyFont="1" applyFill="1" applyBorder="1" applyAlignment="1">
      <alignment horizontal="center" vertical="center" wrapText="1"/>
    </xf>
    <xf numFmtId="0" fontId="138" fillId="19" borderId="1" xfId="0" applyFont="1" applyFill="1" applyBorder="1" applyAlignment="1" applyProtection="1">
      <alignment horizontal="center" vertical="center" wrapText="1"/>
      <protection locked="0"/>
    </xf>
    <xf numFmtId="0" fontId="138" fillId="18" borderId="40" xfId="0" applyFont="1" applyFill="1" applyBorder="1" applyAlignment="1">
      <alignment horizontal="center" vertical="center" wrapText="1"/>
    </xf>
    <xf numFmtId="0" fontId="138" fillId="19" borderId="40" xfId="0" applyFont="1" applyFill="1" applyBorder="1" applyAlignment="1" applyProtection="1">
      <alignment horizontal="center" vertical="center" wrapText="1"/>
      <protection locked="0"/>
    </xf>
    <xf numFmtId="0" fontId="138" fillId="18" borderId="20" xfId="0" applyFont="1" applyFill="1" applyBorder="1" applyAlignment="1">
      <alignment horizontal="center" vertical="center" wrapText="1"/>
    </xf>
    <xf numFmtId="0" fontId="138" fillId="18" borderId="7" xfId="0" applyFont="1" applyFill="1" applyBorder="1" applyAlignment="1">
      <alignment horizontal="center" vertical="center" wrapText="1"/>
    </xf>
    <xf numFmtId="0" fontId="138" fillId="19" borderId="7" xfId="0" applyFont="1" applyFill="1" applyBorder="1" applyAlignment="1" applyProtection="1">
      <alignment horizontal="center" vertical="center" wrapText="1"/>
      <protection locked="0"/>
    </xf>
    <xf numFmtId="0" fontId="138" fillId="18" borderId="9" xfId="0" applyFont="1" applyFill="1" applyBorder="1" applyAlignment="1">
      <alignment horizontal="center" vertical="center" wrapText="1"/>
    </xf>
    <xf numFmtId="0" fontId="138" fillId="19" borderId="9" xfId="0" applyFont="1" applyFill="1" applyBorder="1" applyAlignment="1" applyProtection="1">
      <alignment horizontal="center" vertical="center" wrapText="1"/>
      <protection locked="0"/>
    </xf>
    <xf numFmtId="0" fontId="140" fillId="14" borderId="0" xfId="0" applyFont="1" applyFill="1" applyAlignment="1">
      <alignment horizontal="left" vertical="center" indent="1"/>
    </xf>
    <xf numFmtId="0" fontId="138" fillId="18" borderId="14" xfId="0" applyFont="1" applyFill="1" applyBorder="1" applyAlignment="1">
      <alignment horizontal="center" vertical="center" wrapText="1"/>
    </xf>
    <xf numFmtId="0" fontId="138" fillId="19" borderId="14" xfId="0" applyFont="1" applyFill="1" applyBorder="1" applyAlignment="1" applyProtection="1">
      <alignment horizontal="center" vertical="center" wrapText="1"/>
      <protection locked="0"/>
    </xf>
    <xf numFmtId="0" fontId="138" fillId="0" borderId="95" xfId="0" applyFont="1" applyBorder="1" applyAlignment="1" applyProtection="1">
      <alignment horizontal="left" vertical="center" indent="1"/>
      <protection locked="0"/>
    </xf>
    <xf numFmtId="0" fontId="138" fillId="0" borderId="96" xfId="0" applyFont="1" applyBorder="1" applyAlignment="1" applyProtection="1">
      <alignment horizontal="left" vertical="center" indent="1"/>
      <protection locked="0"/>
    </xf>
    <xf numFmtId="0" fontId="149" fillId="0" borderId="89" xfId="0" applyFont="1" applyBorder="1" applyAlignment="1" applyProtection="1">
      <alignment horizontal="left" vertical="center"/>
      <protection locked="0"/>
    </xf>
    <xf numFmtId="0" fontId="138" fillId="0" borderId="90" xfId="0" applyFont="1" applyBorder="1" applyAlignment="1" applyProtection="1">
      <alignment horizontal="left" vertical="center" indent="1"/>
      <protection locked="0"/>
    </xf>
    <xf numFmtId="0" fontId="149" fillId="14" borderId="0" xfId="0" applyFont="1" applyFill="1">
      <alignment vertical="center"/>
    </xf>
    <xf numFmtId="0" fontId="130" fillId="0" borderId="0" xfId="157" applyFont="1" applyBorder="1" applyAlignment="1" applyProtection="1">
      <alignment vertical="center"/>
    </xf>
    <xf numFmtId="0" fontId="96" fillId="12" borderId="92" xfId="0" applyFont="1" applyFill="1" applyBorder="1" applyAlignment="1">
      <alignment horizontal="center" vertical="center"/>
    </xf>
    <xf numFmtId="0" fontId="96" fillId="12" borderId="39" xfId="0" applyFont="1" applyFill="1" applyBorder="1" applyAlignment="1">
      <alignment horizontal="center" vertical="center"/>
    </xf>
    <xf numFmtId="0" fontId="93" fillId="24" borderId="92" xfId="0" applyFont="1" applyFill="1" applyBorder="1" applyAlignment="1">
      <alignment horizontal="left" vertical="center" indent="1"/>
    </xf>
    <xf numFmtId="0" fontId="93" fillId="24" borderId="40" xfId="0" applyFont="1" applyFill="1" applyBorder="1" applyAlignment="1">
      <alignment horizontal="left" vertical="center" indent="1"/>
    </xf>
    <xf numFmtId="0" fontId="93" fillId="0" borderId="51" xfId="0" applyFont="1" applyBorder="1" applyAlignment="1">
      <alignment horizontal="left" vertical="center" wrapText="1" indent="1"/>
    </xf>
    <xf numFmtId="0" fontId="93" fillId="35" borderId="7" xfId="0" applyFont="1" applyFill="1" applyBorder="1" applyAlignment="1">
      <alignment horizontal="center" vertical="center"/>
    </xf>
    <xf numFmtId="0" fontId="93" fillId="35" borderId="7" xfId="0" applyFont="1" applyFill="1" applyBorder="1" applyAlignment="1">
      <alignment horizontal="left" vertical="center" indent="1"/>
    </xf>
    <xf numFmtId="0" fontId="93" fillId="35" borderId="45" xfId="0" applyFont="1" applyFill="1" applyBorder="1" applyAlignment="1">
      <alignment horizontal="center" vertical="center"/>
    </xf>
    <xf numFmtId="0" fontId="93" fillId="20" borderId="1" xfId="0" applyFont="1" applyFill="1" applyBorder="1" applyAlignment="1">
      <alignment horizontal="center" vertical="center"/>
    </xf>
    <xf numFmtId="0" fontId="93" fillId="20" borderId="9" xfId="0" applyFont="1" applyFill="1" applyBorder="1" applyAlignment="1">
      <alignment horizontal="center" vertical="center"/>
    </xf>
    <xf numFmtId="0" fontId="138" fillId="0" borderId="49" xfId="182" applyFont="1" applyBorder="1" applyAlignment="1">
      <alignment vertical="center" wrapText="1"/>
    </xf>
    <xf numFmtId="0" fontId="138" fillId="19" borderId="7" xfId="205" applyFont="1" applyFill="1" applyBorder="1" applyAlignment="1" applyProtection="1">
      <alignment horizontal="center" vertical="center" wrapText="1"/>
      <protection locked="0"/>
    </xf>
    <xf numFmtId="0" fontId="138" fillId="21" borderId="7" xfId="205" applyFont="1" applyFill="1" applyBorder="1" applyAlignment="1">
      <alignment horizontal="center" vertical="center" wrapText="1"/>
    </xf>
    <xf numFmtId="0" fontId="138" fillId="21" borderId="7" xfId="205" applyFont="1" applyFill="1" applyBorder="1">
      <alignment vertical="center"/>
    </xf>
    <xf numFmtId="0" fontId="138" fillId="21" borderId="80" xfId="205" applyFont="1" applyFill="1" applyBorder="1" applyAlignment="1">
      <alignment horizontal="center" vertical="center" wrapText="1"/>
    </xf>
    <xf numFmtId="0" fontId="148" fillId="21" borderId="80" xfId="181" applyFont="1" applyFill="1" applyBorder="1" applyAlignment="1">
      <alignment horizontal="left" vertical="center" wrapText="1"/>
    </xf>
    <xf numFmtId="0" fontId="138" fillId="21" borderId="80" xfId="205" applyFont="1" applyFill="1" applyBorder="1" applyAlignment="1">
      <alignment horizontal="left" vertical="center" wrapText="1"/>
    </xf>
    <xf numFmtId="0" fontId="138" fillId="21" borderId="80" xfId="205" applyFont="1" applyFill="1" applyBorder="1">
      <alignment vertical="center"/>
    </xf>
    <xf numFmtId="0" fontId="138" fillId="19" borderId="1" xfId="205" applyFont="1" applyFill="1" applyBorder="1" applyAlignment="1" applyProtection="1">
      <alignment horizontal="center" vertical="center" wrapText="1"/>
      <protection locked="0"/>
    </xf>
    <xf numFmtId="0" fontId="138" fillId="19" borderId="9" xfId="205" applyFont="1" applyFill="1" applyBorder="1" applyAlignment="1" applyProtection="1">
      <alignment horizontal="center" vertical="center" wrapText="1"/>
      <protection locked="0"/>
    </xf>
    <xf numFmtId="0" fontId="138" fillId="14" borderId="0" xfId="205" applyFont="1" applyFill="1">
      <alignment vertical="center"/>
    </xf>
    <xf numFmtId="0" fontId="138" fillId="14" borderId="31" xfId="205" applyFont="1" applyFill="1" applyBorder="1">
      <alignment vertical="center"/>
    </xf>
    <xf numFmtId="0" fontId="148" fillId="13" borderId="28" xfId="181" applyFont="1" applyFill="1" applyBorder="1">
      <alignment vertical="center"/>
    </xf>
    <xf numFmtId="0" fontId="148" fillId="16" borderId="3" xfId="181" applyFont="1" applyFill="1" applyBorder="1" applyAlignment="1">
      <alignment horizontal="left" vertical="center" wrapText="1" indent="1"/>
    </xf>
    <xf numFmtId="0" fontId="138" fillId="0" borderId="0" xfId="205" applyFont="1">
      <alignment vertical="center"/>
    </xf>
    <xf numFmtId="0" fontId="138" fillId="14" borderId="29" xfId="205" applyFont="1" applyFill="1" applyBorder="1">
      <alignment vertical="center"/>
    </xf>
    <xf numFmtId="0" fontId="148" fillId="16" borderId="10" xfId="181" applyFont="1" applyFill="1" applyBorder="1" applyAlignment="1">
      <alignment horizontal="left" vertical="center" indent="1"/>
    </xf>
    <xf numFmtId="0" fontId="148" fillId="16" borderId="34" xfId="181" applyFont="1" applyFill="1" applyBorder="1" applyAlignment="1">
      <alignment horizontal="left" vertical="center" indent="1"/>
    </xf>
    <xf numFmtId="0" fontId="148" fillId="16" borderId="16" xfId="181" applyFont="1" applyFill="1" applyBorder="1" applyAlignment="1">
      <alignment horizontal="left" vertical="center" indent="1"/>
    </xf>
    <xf numFmtId="0" fontId="148" fillId="16" borderId="24" xfId="181" applyFont="1" applyFill="1" applyBorder="1" applyAlignment="1">
      <alignment horizontal="left" vertical="center" indent="1"/>
    </xf>
    <xf numFmtId="0" fontId="150" fillId="0" borderId="73" xfId="181" applyFont="1" applyBorder="1" applyAlignment="1">
      <alignment horizontal="left" vertical="center" wrapText="1" indent="1"/>
    </xf>
    <xf numFmtId="0" fontId="148" fillId="0" borderId="73" xfId="181" applyFont="1" applyBorder="1" applyAlignment="1">
      <alignment horizontal="left" vertical="center" indent="1"/>
    </xf>
    <xf numFmtId="0" fontId="138" fillId="0" borderId="100" xfId="205" applyFont="1" applyBorder="1" applyAlignment="1">
      <alignment horizontal="left" vertical="center" indent="1"/>
    </xf>
    <xf numFmtId="0" fontId="138" fillId="0" borderId="101" xfId="205" applyFont="1" applyBorder="1" applyAlignment="1">
      <alignment horizontal="left" vertical="center" indent="1"/>
    </xf>
    <xf numFmtId="0" fontId="138" fillId="0" borderId="57" xfId="205" applyFont="1" applyBorder="1">
      <alignment vertical="center"/>
    </xf>
    <xf numFmtId="0" fontId="138" fillId="0" borderId="57" xfId="182" applyFont="1" applyBorder="1" applyAlignment="1">
      <alignment vertical="center" wrapText="1"/>
    </xf>
    <xf numFmtId="0" fontId="138" fillId="0" borderId="55" xfId="205" applyFont="1" applyBorder="1">
      <alignment vertical="center"/>
    </xf>
    <xf numFmtId="0" fontId="150" fillId="0" borderId="100" xfId="181" applyFont="1" applyBorder="1" applyAlignment="1">
      <alignment horizontal="left" vertical="center" wrapText="1" indent="1"/>
    </xf>
    <xf numFmtId="0" fontId="148" fillId="0" borderId="100" xfId="181" applyFont="1" applyBorder="1" applyAlignment="1">
      <alignment horizontal="left" vertical="center" indent="1"/>
    </xf>
    <xf numFmtId="0" fontId="151" fillId="0" borderId="0" xfId="240" applyFont="1">
      <alignment vertical="center"/>
    </xf>
    <xf numFmtId="0" fontId="93" fillId="0" borderId="0" xfId="240" applyFont="1">
      <alignment vertical="center"/>
    </xf>
    <xf numFmtId="0" fontId="155" fillId="0" borderId="0" xfId="240" applyFont="1">
      <alignment vertical="center"/>
    </xf>
    <xf numFmtId="0" fontId="152" fillId="0" borderId="0" xfId="240" applyFont="1">
      <alignment vertical="center"/>
    </xf>
    <xf numFmtId="0" fontId="96" fillId="23" borderId="37" xfId="240" applyFont="1" applyFill="1" applyBorder="1" applyAlignment="1">
      <alignment horizontal="center" vertical="center" wrapText="1"/>
    </xf>
    <xf numFmtId="0" fontId="96" fillId="23" borderId="38" xfId="240" applyFont="1" applyFill="1" applyBorder="1" applyAlignment="1">
      <alignment horizontal="center" vertical="center" wrapText="1"/>
    </xf>
    <xf numFmtId="0" fontId="96" fillId="23" borderId="39" xfId="240" applyFont="1" applyFill="1" applyBorder="1" applyAlignment="1">
      <alignment horizontal="center" vertical="center"/>
    </xf>
    <xf numFmtId="0" fontId="93" fillId="12" borderId="44" xfId="240" applyFont="1" applyFill="1" applyBorder="1" applyAlignment="1">
      <alignment horizontal="center" vertical="center"/>
    </xf>
    <xf numFmtId="0" fontId="93" fillId="12" borderId="26" xfId="240" applyFont="1" applyFill="1" applyBorder="1" applyAlignment="1">
      <alignment horizontal="center" vertical="center"/>
    </xf>
    <xf numFmtId="0" fontId="93" fillId="12" borderId="27" xfId="240" applyFont="1" applyFill="1" applyBorder="1" applyAlignment="1">
      <alignment horizontal="center" vertical="center"/>
    </xf>
    <xf numFmtId="0" fontId="17" fillId="18" borderId="11" xfId="157" quotePrefix="1" applyFill="1" applyBorder="1" applyAlignment="1" applyProtection="1">
      <alignment horizontal="center" vertical="center" wrapText="1"/>
      <protection locked="0"/>
    </xf>
    <xf numFmtId="0" fontId="10" fillId="19" borderId="1" xfId="222" applyFill="1" applyBorder="1" applyAlignment="1" applyProtection="1">
      <alignment horizontal="left" vertical="center" wrapText="1"/>
      <protection locked="0"/>
    </xf>
    <xf numFmtId="0" fontId="10" fillId="21" borderId="1" xfId="222" applyFill="1" applyBorder="1" applyAlignment="1">
      <alignment horizontal="center" vertical="center" wrapText="1"/>
    </xf>
    <xf numFmtId="0" fontId="10" fillId="19" borderId="1" xfId="222" applyFill="1" applyBorder="1" applyAlignment="1" applyProtection="1">
      <alignment horizontal="center" vertical="center" wrapText="1"/>
      <protection locked="0"/>
    </xf>
    <xf numFmtId="0" fontId="10" fillId="15" borderId="66" xfId="222" applyFill="1" applyBorder="1" applyAlignment="1">
      <alignment horizontal="center" vertical="center"/>
    </xf>
    <xf numFmtId="0" fontId="93" fillId="20" borderId="7" xfId="240" applyFont="1" applyFill="1" applyBorder="1" applyAlignment="1" applyProtection="1">
      <alignment horizontal="left" vertical="center" indent="1"/>
      <protection locked="0"/>
    </xf>
    <xf numFmtId="0" fontId="93" fillId="20" borderId="45" xfId="240" applyFont="1" applyFill="1" applyBorder="1" applyAlignment="1" applyProtection="1">
      <alignment horizontal="left" vertical="center" indent="1"/>
      <protection locked="0"/>
    </xf>
    <xf numFmtId="0" fontId="93" fillId="20" borderId="1" xfId="240" applyFont="1" applyFill="1" applyBorder="1" applyAlignment="1" applyProtection="1">
      <alignment horizontal="left" vertical="center" indent="1"/>
      <protection locked="0"/>
    </xf>
    <xf numFmtId="0" fontId="93" fillId="20" borderId="22" xfId="240" applyFont="1" applyFill="1" applyBorder="1" applyAlignment="1" applyProtection="1">
      <alignment horizontal="left" vertical="center" indent="1"/>
      <protection locked="0"/>
    </xf>
    <xf numFmtId="0" fontId="93" fillId="20" borderId="9" xfId="240" applyFont="1" applyFill="1" applyBorder="1" applyAlignment="1" applyProtection="1">
      <alignment horizontal="left" vertical="center" indent="1"/>
      <protection locked="0"/>
    </xf>
    <xf numFmtId="0" fontId="93" fillId="20" borderId="32" xfId="240" applyFont="1" applyFill="1" applyBorder="1" applyAlignment="1" applyProtection="1">
      <alignment horizontal="left" vertical="center" indent="1"/>
      <protection locked="0"/>
    </xf>
    <xf numFmtId="0" fontId="93" fillId="20" borderId="40" xfId="0" applyFont="1" applyFill="1" applyBorder="1" applyAlignment="1" applyProtection="1">
      <alignment horizontal="center" vertical="center"/>
      <protection locked="0"/>
    </xf>
    <xf numFmtId="0" fontId="93" fillId="20" borderId="43" xfId="0" applyFont="1" applyFill="1" applyBorder="1" applyAlignment="1" applyProtection="1">
      <alignment horizontal="center" vertical="center"/>
      <protection locked="0"/>
    </xf>
    <xf numFmtId="0" fontId="93" fillId="23" borderId="1" xfId="0" applyFont="1" applyFill="1" applyBorder="1" applyAlignment="1" applyProtection="1">
      <alignment horizontal="center" vertical="center"/>
      <protection locked="0"/>
    </xf>
    <xf numFmtId="0" fontId="93" fillId="23" borderId="1" xfId="0" applyFont="1" applyFill="1" applyBorder="1" applyAlignment="1" applyProtection="1">
      <alignment horizontal="left" vertical="center" indent="1"/>
      <protection locked="0"/>
    </xf>
    <xf numFmtId="0" fontId="93" fillId="20" borderId="1" xfId="0" applyFont="1" applyFill="1" applyBorder="1" applyAlignment="1" applyProtection="1">
      <alignment horizontal="center" vertical="center"/>
      <protection locked="0"/>
    </xf>
    <xf numFmtId="0" fontId="93" fillId="20" borderId="1" xfId="0" applyFont="1" applyFill="1" applyBorder="1" applyAlignment="1" applyProtection="1">
      <alignment horizontal="left" vertical="center" indent="1"/>
      <protection locked="0"/>
    </xf>
    <xf numFmtId="0" fontId="93" fillId="20" borderId="9" xfId="0" applyFont="1" applyFill="1" applyBorder="1" applyAlignment="1" applyProtection="1">
      <alignment horizontal="left" vertical="center" indent="1"/>
      <protection locked="0"/>
    </xf>
    <xf numFmtId="0" fontId="93" fillId="20" borderId="9" xfId="0" applyFont="1" applyFill="1" applyBorder="1" applyAlignment="1" applyProtection="1">
      <alignment horizontal="center" vertical="center"/>
      <protection locked="0"/>
    </xf>
    <xf numFmtId="0" fontId="129" fillId="13" borderId="0" xfId="181" quotePrefix="1" applyFont="1" applyFill="1" applyBorder="1" applyAlignment="1" applyProtection="1">
      <alignment horizontal="left" vertical="center"/>
    </xf>
    <xf numFmtId="0" fontId="156" fillId="24" borderId="1" xfId="206" applyFont="1" applyFill="1" applyBorder="1" applyAlignment="1">
      <alignment horizontal="left" vertical="center" wrapText="1" indent="1"/>
    </xf>
    <xf numFmtId="0" fontId="156" fillId="18" borderId="22" xfId="242" applyFont="1" applyFill="1" applyBorder="1" applyAlignment="1">
      <alignment horizontal="center" vertical="center" wrapText="1"/>
    </xf>
    <xf numFmtId="0" fontId="156" fillId="18" borderId="1" xfId="0" applyFont="1" applyFill="1" applyBorder="1" applyAlignment="1">
      <alignment horizontal="left" vertical="center" wrapText="1" indent="1"/>
    </xf>
    <xf numFmtId="0" fontId="156" fillId="18" borderId="9" xfId="0" applyFont="1" applyFill="1" applyBorder="1" applyAlignment="1">
      <alignment horizontal="left" vertical="center" wrapText="1" indent="1"/>
    </xf>
    <xf numFmtId="0" fontId="156" fillId="18" borderId="32" xfId="242" applyFont="1" applyFill="1" applyBorder="1" applyAlignment="1">
      <alignment horizontal="center" vertical="center" wrapText="1"/>
    </xf>
    <xf numFmtId="0" fontId="156" fillId="24" borderId="9" xfId="206" applyFont="1" applyFill="1" applyBorder="1" applyAlignment="1">
      <alignment horizontal="left" vertical="center" wrapText="1" indent="1"/>
    </xf>
    <xf numFmtId="0" fontId="157" fillId="14" borderId="0" xfId="242" applyFont="1" applyFill="1">
      <alignment vertical="center"/>
    </xf>
    <xf numFmtId="0" fontId="158" fillId="13" borderId="0" xfId="181" applyFont="1" applyFill="1">
      <alignment vertical="center"/>
    </xf>
    <xf numFmtId="0" fontId="156" fillId="24" borderId="26" xfId="206" applyFont="1" applyFill="1" applyBorder="1" applyAlignment="1">
      <alignment horizontal="center" vertical="center"/>
    </xf>
    <xf numFmtId="0" fontId="156" fillId="24" borderId="27" xfId="206" applyFont="1" applyFill="1" applyBorder="1" applyAlignment="1">
      <alignment horizontal="center" vertical="center"/>
    </xf>
    <xf numFmtId="0" fontId="17" fillId="18" borderId="13" xfId="157" quotePrefix="1" applyFill="1" applyBorder="1" applyAlignment="1" applyProtection="1">
      <alignment horizontal="center" vertical="center" wrapText="1"/>
      <protection locked="0"/>
    </xf>
    <xf numFmtId="0" fontId="17" fillId="13" borderId="0" xfId="157" quotePrefix="1" applyFill="1" applyBorder="1" applyAlignment="1" applyProtection="1">
      <alignment horizontal="left" vertical="center"/>
    </xf>
    <xf numFmtId="0" fontId="17" fillId="0" borderId="0" xfId="157" applyAlignment="1" applyProtection="1">
      <alignment vertical="center"/>
    </xf>
    <xf numFmtId="0" fontId="104" fillId="27" borderId="38" xfId="181" applyFont="1" applyFill="1" applyBorder="1" applyAlignment="1">
      <alignment horizontal="center" vertical="center" wrapText="1"/>
    </xf>
    <xf numFmtId="0" fontId="92" fillId="27" borderId="38" xfId="205" applyFont="1" applyFill="1" applyBorder="1" applyAlignment="1">
      <alignment horizontal="center" vertical="center"/>
    </xf>
    <xf numFmtId="0" fontId="92" fillId="12" borderId="32" xfId="182" applyFont="1" applyFill="1" applyBorder="1">
      <alignment vertical="center"/>
    </xf>
    <xf numFmtId="0" fontId="92" fillId="31" borderId="98" xfId="182" applyFont="1" applyFill="1" applyBorder="1">
      <alignment vertical="center"/>
    </xf>
    <xf numFmtId="0" fontId="92" fillId="12" borderId="22" xfId="182" applyFont="1" applyFill="1" applyBorder="1" applyAlignment="1">
      <alignment horizontal="center" vertical="center"/>
    </xf>
    <xf numFmtId="0" fontId="96" fillId="12" borderId="33" xfId="0" applyFont="1" applyFill="1" applyBorder="1">
      <alignment vertical="center"/>
    </xf>
    <xf numFmtId="0" fontId="93" fillId="35" borderId="85" xfId="0" applyFont="1" applyFill="1" applyBorder="1" applyAlignment="1">
      <alignment horizontal="center" vertical="center"/>
    </xf>
    <xf numFmtId="0" fontId="93" fillId="23" borderId="18" xfId="0" applyFont="1" applyFill="1" applyBorder="1" applyAlignment="1">
      <alignment horizontal="center" vertical="center"/>
    </xf>
    <xf numFmtId="0" fontId="93" fillId="23" borderId="19" xfId="0" applyFont="1" applyFill="1" applyBorder="1" applyAlignment="1">
      <alignment horizontal="center" vertical="center"/>
    </xf>
    <xf numFmtId="0" fontId="93" fillId="23" borderId="1" xfId="0" applyFont="1" applyFill="1" applyBorder="1" applyAlignment="1">
      <alignment horizontal="center" vertical="center"/>
    </xf>
    <xf numFmtId="0" fontId="0" fillId="0" borderId="104" xfId="0" applyBorder="1">
      <alignment vertical="center"/>
    </xf>
    <xf numFmtId="0" fontId="0" fillId="9" borderId="0" xfId="0" applyFill="1" applyBorder="1">
      <alignment vertical="center"/>
    </xf>
    <xf numFmtId="0" fontId="159" fillId="9" borderId="0" xfId="0" applyFont="1" applyFill="1">
      <alignment vertical="center"/>
    </xf>
    <xf numFmtId="0" fontId="0" fillId="9" borderId="57" xfId="0" applyFill="1" applyBorder="1">
      <alignment vertical="center"/>
    </xf>
    <xf numFmtId="0" fontId="160" fillId="0" borderId="49" xfId="182" applyFont="1" applyBorder="1" applyAlignment="1">
      <alignment vertical="center"/>
    </xf>
    <xf numFmtId="0" fontId="161" fillId="0" borderId="0" xfId="0" applyFont="1">
      <alignment vertical="center"/>
    </xf>
    <xf numFmtId="0" fontId="162" fillId="0" borderId="0" xfId="0" applyFont="1">
      <alignment vertical="center"/>
    </xf>
    <xf numFmtId="0" fontId="163" fillId="0" borderId="0" xfId="0" applyFont="1">
      <alignment vertical="center"/>
    </xf>
    <xf numFmtId="0" fontId="96" fillId="12" borderId="38" xfId="0" applyFont="1" applyFill="1" applyBorder="1" applyAlignment="1">
      <alignment horizontal="center" vertical="center" wrapText="1"/>
    </xf>
    <xf numFmtId="0" fontId="96" fillId="12" borderId="38" xfId="0" applyFont="1" applyFill="1" applyBorder="1" applyAlignment="1">
      <alignment horizontal="center" vertical="center"/>
    </xf>
    <xf numFmtId="0" fontId="93" fillId="35" borderId="15" xfId="0" applyFont="1" applyFill="1" applyBorder="1" applyAlignment="1">
      <alignment horizontal="center" vertical="center"/>
    </xf>
    <xf numFmtId="0" fontId="164" fillId="0" borderId="0" xfId="182" applyFont="1" applyAlignment="1">
      <alignment vertical="center"/>
    </xf>
    <xf numFmtId="0" fontId="130" fillId="0" borderId="0" xfId="157" applyFont="1" applyBorder="1" applyAlignment="1" applyProtection="1">
      <alignment horizontal="right" vertical="center"/>
    </xf>
    <xf numFmtId="0" fontId="89" fillId="19" borderId="1" xfId="181" applyFont="1" applyFill="1" applyBorder="1" applyAlignment="1" applyProtection="1">
      <alignment horizontal="left" vertical="center" wrapText="1"/>
      <protection locked="0"/>
    </xf>
    <xf numFmtId="0" fontId="89" fillId="19" borderId="9" xfId="181" applyFont="1" applyFill="1" applyBorder="1" applyAlignment="1" applyProtection="1">
      <alignment horizontal="left" vertical="center" wrapText="1"/>
      <protection locked="0"/>
    </xf>
    <xf numFmtId="0" fontId="93" fillId="0" borderId="0" xfId="240" applyFont="1" applyFill="1">
      <alignment vertical="center"/>
    </xf>
    <xf numFmtId="0" fontId="166" fillId="4" borderId="55" xfId="205" applyFont="1" applyFill="1" applyBorder="1">
      <alignment vertical="center"/>
    </xf>
    <xf numFmtId="0" fontId="148" fillId="19" borderId="13" xfId="181" applyFont="1" applyFill="1" applyBorder="1" applyAlignment="1" applyProtection="1">
      <alignment horizontal="left" vertical="center" indent="1"/>
      <protection locked="0"/>
    </xf>
    <xf numFmtId="0" fontId="138" fillId="19" borderId="11" xfId="205" applyFont="1" applyFill="1" applyBorder="1" applyAlignment="1" applyProtection="1">
      <alignment horizontal="left" vertical="center" indent="1"/>
      <protection locked="0"/>
    </xf>
    <xf numFmtId="0" fontId="138" fillId="19" borderId="12" xfId="205" applyFont="1" applyFill="1" applyBorder="1" applyAlignment="1" applyProtection="1">
      <alignment horizontal="left" vertical="center" indent="1"/>
      <protection locked="0"/>
    </xf>
    <xf numFmtId="0" fontId="148" fillId="19" borderId="11" xfId="181" applyFont="1" applyFill="1" applyBorder="1" applyAlignment="1" applyProtection="1">
      <alignment horizontal="left" vertical="center" indent="1"/>
      <protection locked="0"/>
    </xf>
    <xf numFmtId="0" fontId="15" fillId="19" borderId="11" xfId="181" applyFill="1" applyBorder="1" applyAlignment="1" applyProtection="1">
      <alignment horizontal="center" vertical="center"/>
      <protection locked="0"/>
    </xf>
    <xf numFmtId="0" fontId="13" fillId="19" borderId="11" xfId="210" applyFill="1" applyBorder="1" applyAlignment="1" applyProtection="1">
      <alignment horizontal="center" vertical="center"/>
      <protection locked="0"/>
    </xf>
    <xf numFmtId="49" fontId="0" fillId="20" borderId="21" xfId="182" applyNumberFormat="1" applyFont="1" applyFill="1" applyBorder="1" applyAlignment="1" applyProtection="1">
      <alignment vertical="center" wrapText="1"/>
      <protection locked="0"/>
    </xf>
    <xf numFmtId="0" fontId="149" fillId="14" borderId="0" xfId="0" applyFont="1" applyFill="1" applyAlignment="1">
      <alignment horizontal="left" vertical="top" wrapText="1"/>
    </xf>
    <xf numFmtId="0" fontId="15" fillId="19" borderId="105" xfId="181" applyFill="1" applyBorder="1" applyAlignment="1" applyProtection="1">
      <alignment horizontal="center" vertical="center"/>
      <protection locked="0"/>
    </xf>
    <xf numFmtId="0" fontId="15" fillId="19" borderId="106" xfId="181" applyFill="1" applyBorder="1" applyAlignment="1" applyProtection="1">
      <alignment horizontal="center" vertical="center"/>
      <protection locked="0"/>
    </xf>
    <xf numFmtId="0" fontId="15" fillId="19" borderId="107" xfId="181" applyFill="1" applyBorder="1" applyAlignment="1" applyProtection="1">
      <alignment horizontal="center" vertical="center"/>
      <protection locked="0"/>
    </xf>
    <xf numFmtId="0" fontId="15" fillId="16" borderId="10" xfId="181" applyFill="1" applyBorder="1">
      <alignment vertical="center"/>
    </xf>
    <xf numFmtId="0" fontId="15" fillId="19" borderId="13" xfId="181" applyFill="1" applyBorder="1" applyAlignment="1" applyProtection="1">
      <alignment horizontal="center" vertical="center"/>
      <protection locked="0"/>
    </xf>
    <xf numFmtId="0" fontId="15" fillId="19" borderId="108" xfId="181" applyFill="1" applyBorder="1" applyAlignment="1" applyProtection="1">
      <alignment horizontal="center" vertical="center"/>
      <protection locked="0"/>
    </xf>
    <xf numFmtId="0" fontId="15" fillId="16" borderId="34" xfId="181" applyFill="1" applyBorder="1">
      <alignment vertical="center"/>
    </xf>
    <xf numFmtId="0" fontId="13" fillId="19" borderId="13" xfId="210" applyFill="1" applyBorder="1" applyAlignment="1" applyProtection="1">
      <alignment horizontal="center" vertical="center"/>
      <protection locked="0"/>
    </xf>
    <xf numFmtId="0" fontId="13" fillId="19" borderId="105" xfId="210" applyFill="1" applyBorder="1" applyAlignment="1" applyProtection="1">
      <alignment horizontal="center" vertical="center"/>
      <protection locked="0"/>
    </xf>
    <xf numFmtId="0" fontId="13" fillId="19" borderId="108" xfId="210" applyFill="1" applyBorder="1" applyAlignment="1" applyProtection="1">
      <alignment horizontal="center" vertical="center"/>
      <protection locked="0"/>
    </xf>
    <xf numFmtId="0" fontId="13" fillId="19" borderId="107" xfId="210" applyFill="1" applyBorder="1" applyAlignment="1" applyProtection="1">
      <alignment horizontal="center" vertical="center"/>
      <protection locked="0"/>
    </xf>
    <xf numFmtId="0" fontId="13" fillId="19" borderId="106" xfId="210" applyFill="1" applyBorder="1" applyAlignment="1" applyProtection="1">
      <alignment horizontal="center" vertical="center"/>
      <protection locked="0"/>
    </xf>
    <xf numFmtId="0" fontId="148" fillId="19" borderId="12" xfId="181" applyFont="1" applyFill="1" applyBorder="1" applyAlignment="1" applyProtection="1">
      <alignment horizontal="left" vertical="center" indent="1"/>
      <protection locked="0"/>
    </xf>
    <xf numFmtId="0" fontId="148" fillId="19" borderId="105" xfId="181" applyFont="1" applyFill="1" applyBorder="1" applyAlignment="1" applyProtection="1">
      <alignment horizontal="left" vertical="center" indent="1"/>
      <protection locked="0"/>
    </xf>
    <xf numFmtId="0" fontId="148" fillId="19" borderId="108" xfId="181" applyFont="1" applyFill="1" applyBorder="1" applyAlignment="1" applyProtection="1">
      <alignment horizontal="left" vertical="center" indent="1"/>
      <protection locked="0"/>
    </xf>
    <xf numFmtId="0" fontId="148" fillId="19" borderId="107" xfId="181" applyFont="1" applyFill="1" applyBorder="1" applyAlignment="1" applyProtection="1">
      <alignment horizontal="left" vertical="center" indent="1"/>
      <protection locked="0"/>
    </xf>
    <xf numFmtId="0" fontId="148" fillId="19" borderId="106" xfId="181" applyFont="1" applyFill="1" applyBorder="1" applyAlignment="1" applyProtection="1">
      <alignment horizontal="left" vertical="center" indent="1"/>
      <protection locked="0"/>
    </xf>
    <xf numFmtId="0" fontId="138" fillId="19" borderId="105" xfId="205" applyFont="1" applyFill="1" applyBorder="1" applyAlignment="1" applyProtection="1">
      <alignment horizontal="left" vertical="center" indent="1"/>
      <protection locked="0"/>
    </xf>
    <xf numFmtId="0" fontId="138" fillId="19" borderId="107" xfId="205" applyFont="1" applyFill="1" applyBorder="1" applyAlignment="1" applyProtection="1">
      <alignment horizontal="left" vertical="center" indent="1"/>
      <protection locked="0"/>
    </xf>
    <xf numFmtId="0" fontId="138" fillId="19" borderId="106" xfId="205" applyFont="1" applyFill="1" applyBorder="1" applyAlignment="1" applyProtection="1">
      <alignment horizontal="left" vertical="center" indent="1"/>
      <protection locked="0"/>
    </xf>
    <xf numFmtId="0" fontId="151" fillId="16" borderId="42" xfId="0" applyFont="1" applyFill="1" applyBorder="1" applyAlignment="1" applyProtection="1">
      <alignment horizontal="center" vertical="center" wrapText="1"/>
      <protection locked="0"/>
    </xf>
    <xf numFmtId="0" fontId="138" fillId="19" borderId="70" xfId="0" applyFont="1" applyFill="1" applyBorder="1" applyAlignment="1" applyProtection="1">
      <alignment horizontal="center" vertical="center" wrapText="1"/>
      <protection locked="0"/>
    </xf>
    <xf numFmtId="0" fontId="138" fillId="18" borderId="80" xfId="0" applyFont="1" applyFill="1" applyBorder="1" applyAlignment="1">
      <alignment horizontal="center" vertical="center" wrapText="1"/>
    </xf>
    <xf numFmtId="0" fontId="138" fillId="19" borderId="80" xfId="0" applyFont="1" applyFill="1" applyBorder="1" applyAlignment="1" applyProtection="1">
      <alignment horizontal="center" vertical="center" wrapText="1"/>
      <protection locked="0"/>
    </xf>
    <xf numFmtId="0" fontId="102" fillId="27" borderId="38" xfId="181" applyFont="1" applyFill="1" applyBorder="1" applyAlignment="1">
      <alignment horizontal="left" vertical="center" wrapText="1"/>
    </xf>
    <xf numFmtId="0" fontId="101" fillId="27" borderId="38" xfId="205" applyFill="1" applyBorder="1" applyAlignment="1">
      <alignment horizontal="left" vertical="center"/>
    </xf>
    <xf numFmtId="0" fontId="102" fillId="27" borderId="38" xfId="181" applyFont="1" applyFill="1" applyBorder="1" applyAlignment="1">
      <alignment horizontal="center" vertical="center" wrapText="1"/>
    </xf>
    <xf numFmtId="0" fontId="102" fillId="27" borderId="39" xfId="181" applyFont="1" applyFill="1" applyBorder="1" applyAlignment="1">
      <alignment horizontal="center" vertical="center" wrapText="1"/>
    </xf>
    <xf numFmtId="0" fontId="118" fillId="19" borderId="40" xfId="181" applyFont="1" applyFill="1" applyBorder="1" applyAlignment="1" applyProtection="1">
      <alignment horizontal="left" vertical="center" wrapText="1"/>
      <protection locked="0"/>
    </xf>
    <xf numFmtId="0" fontId="127" fillId="19" borderId="40" xfId="205" applyFont="1" applyFill="1" applyBorder="1" applyAlignment="1" applyProtection="1">
      <alignment horizontal="left" vertical="center" wrapText="1"/>
      <protection locked="0"/>
    </xf>
    <xf numFmtId="0" fontId="142" fillId="32" borderId="42" xfId="181" applyFont="1" applyFill="1" applyBorder="1" applyAlignment="1">
      <alignment horizontal="left" vertical="center" wrapText="1"/>
    </xf>
    <xf numFmtId="0" fontId="142" fillId="32" borderId="2" xfId="181" applyFont="1" applyFill="1" applyBorder="1" applyAlignment="1">
      <alignment horizontal="left" vertical="center" wrapText="1"/>
    </xf>
    <xf numFmtId="0" fontId="142" fillId="32" borderId="35" xfId="181" applyFont="1" applyFill="1" applyBorder="1" applyAlignment="1">
      <alignment horizontal="left" vertical="center" wrapText="1"/>
    </xf>
    <xf numFmtId="0" fontId="89" fillId="16" borderId="52" xfId="181" quotePrefix="1" applyFont="1" applyFill="1" applyBorder="1" applyAlignment="1">
      <alignment horizontal="left" vertical="center" wrapText="1"/>
    </xf>
    <xf numFmtId="0" fontId="89" fillId="16" borderId="40" xfId="181" applyFont="1" applyFill="1" applyBorder="1" applyAlignment="1">
      <alignment vertical="center"/>
    </xf>
    <xf numFmtId="0" fontId="102" fillId="27" borderId="37" xfId="181" quotePrefix="1" applyFont="1" applyFill="1" applyBorder="1" applyAlignment="1">
      <alignment horizontal="left" vertical="center" wrapText="1"/>
    </xf>
    <xf numFmtId="0" fontId="101" fillId="27" borderId="38" xfId="205" applyFill="1" applyBorder="1" applyAlignment="1">
      <alignment vertical="center"/>
    </xf>
    <xf numFmtId="0" fontId="114" fillId="0" borderId="50" xfId="157" applyFont="1" applyBorder="1" applyAlignment="1" applyProtection="1">
      <alignment horizontal="right" vertical="center"/>
    </xf>
    <xf numFmtId="0" fontId="114" fillId="0" borderId="56" xfId="157" applyFont="1" applyBorder="1" applyAlignment="1" applyProtection="1">
      <alignment horizontal="right" vertical="center"/>
    </xf>
    <xf numFmtId="0" fontId="17" fillId="0" borderId="0" xfId="157" applyBorder="1" applyAlignment="1" applyProtection="1">
      <alignment horizontal="right" vertical="center"/>
    </xf>
    <xf numFmtId="0" fontId="17" fillId="0" borderId="88" xfId="157" applyBorder="1" applyAlignment="1" applyProtection="1">
      <alignment horizontal="right" vertical="center"/>
    </xf>
    <xf numFmtId="0" fontId="89" fillId="16" borderId="19" xfId="181" applyFont="1" applyFill="1" applyBorder="1" applyAlignment="1">
      <alignment horizontal="center" vertical="center" wrapText="1"/>
    </xf>
    <xf numFmtId="0" fontId="89" fillId="16" borderId="24" xfId="181" applyFont="1" applyFill="1" applyBorder="1" applyAlignment="1">
      <alignment horizontal="center" vertical="center" wrapText="1"/>
    </xf>
    <xf numFmtId="0" fontId="102" fillId="27" borderId="91" xfId="181" applyFont="1" applyFill="1" applyBorder="1" applyAlignment="1">
      <alignment horizontal="center" vertical="center" wrapText="1"/>
    </xf>
    <xf numFmtId="0" fontId="102" fillId="27" borderId="23" xfId="181" applyFont="1" applyFill="1" applyBorder="1" applyAlignment="1">
      <alignment horizontal="center" vertical="center" wrapText="1"/>
    </xf>
    <xf numFmtId="0" fontId="102" fillId="27" borderId="53" xfId="181" applyFont="1" applyFill="1" applyBorder="1" applyAlignment="1">
      <alignment horizontal="center" vertical="center" wrapText="1"/>
    </xf>
    <xf numFmtId="0" fontId="102" fillId="27" borderId="54" xfId="181" applyFont="1" applyFill="1" applyBorder="1" applyAlignment="1">
      <alignment horizontal="center" vertical="center" wrapText="1"/>
    </xf>
    <xf numFmtId="0" fontId="102" fillId="27" borderId="97" xfId="181" applyFont="1" applyFill="1" applyBorder="1" applyAlignment="1">
      <alignment horizontal="center" vertical="center" wrapText="1"/>
    </xf>
    <xf numFmtId="0" fontId="89" fillId="19" borderId="12" xfId="181" applyFont="1" applyFill="1" applyBorder="1" applyAlignment="1" applyProtection="1">
      <alignment horizontal="left" vertical="center"/>
      <protection locked="0"/>
    </xf>
    <xf numFmtId="0" fontId="89" fillId="19" borderId="36" xfId="181" applyFont="1" applyFill="1" applyBorder="1" applyAlignment="1" applyProtection="1">
      <alignment horizontal="left" vertical="center"/>
      <protection locked="0"/>
    </xf>
    <xf numFmtId="0" fontId="89" fillId="19" borderId="46" xfId="181" applyFont="1" applyFill="1" applyBorder="1" applyAlignment="1" applyProtection="1">
      <alignment horizontal="left" vertical="center"/>
      <protection locked="0"/>
    </xf>
    <xf numFmtId="0" fontId="89" fillId="27" borderId="38" xfId="181" applyFont="1" applyFill="1" applyBorder="1" applyAlignment="1">
      <alignment horizontal="center" vertical="center" wrapText="1"/>
    </xf>
    <xf numFmtId="0" fontId="132" fillId="19" borderId="9" xfId="181" applyFont="1" applyFill="1" applyBorder="1" applyAlignment="1" applyProtection="1">
      <alignment horizontal="left" vertical="center" wrapText="1"/>
      <protection locked="0"/>
    </xf>
    <xf numFmtId="0" fontId="133" fillId="19" borderId="9" xfId="205" applyFont="1" applyFill="1" applyBorder="1" applyAlignment="1" applyProtection="1">
      <alignment horizontal="left" vertical="center" wrapText="1"/>
      <protection locked="0"/>
    </xf>
    <xf numFmtId="0" fontId="133" fillId="19" borderId="32" xfId="205" applyFont="1" applyFill="1" applyBorder="1" applyAlignment="1" applyProtection="1">
      <alignment horizontal="left" vertical="center" wrapText="1"/>
      <protection locked="0"/>
    </xf>
    <xf numFmtId="0" fontId="89" fillId="22" borderId="27" xfId="181" applyFont="1" applyFill="1" applyBorder="1" applyAlignment="1">
      <alignment horizontal="left" vertical="center" wrapText="1"/>
    </xf>
    <xf numFmtId="0" fontId="89" fillId="22" borderId="9" xfId="181" applyFont="1" applyFill="1" applyBorder="1" applyAlignment="1">
      <alignment horizontal="left" vertical="center" wrapText="1"/>
    </xf>
    <xf numFmtId="0" fontId="101" fillId="19" borderId="9" xfId="205" applyFill="1" applyBorder="1" applyAlignment="1" applyProtection="1">
      <alignment horizontal="left" vertical="center" wrapText="1"/>
      <protection locked="0"/>
    </xf>
    <xf numFmtId="0" fontId="101" fillId="20" borderId="9" xfId="205" applyFill="1" applyBorder="1" applyAlignment="1" applyProtection="1">
      <alignment horizontal="left" vertical="center" wrapText="1"/>
      <protection locked="0"/>
    </xf>
    <xf numFmtId="0" fontId="101" fillId="19" borderId="20" xfId="205" applyFill="1" applyBorder="1" applyAlignment="1" applyProtection="1">
      <alignment horizontal="left" vertical="center" wrapText="1"/>
      <protection locked="0"/>
    </xf>
    <xf numFmtId="0" fontId="101" fillId="20" borderId="20" xfId="205" applyFill="1" applyBorder="1" applyAlignment="1" applyProtection="1">
      <alignment horizontal="left" vertical="center" wrapText="1"/>
      <protection locked="0"/>
    </xf>
    <xf numFmtId="0" fontId="101" fillId="19" borderId="1" xfId="205" applyFill="1" applyBorder="1" applyAlignment="1" applyProtection="1">
      <alignment horizontal="left" vertical="center" wrapText="1"/>
      <protection locked="0"/>
    </xf>
    <xf numFmtId="0" fontId="101" fillId="20" borderId="1" xfId="205" applyFill="1" applyBorder="1" applyAlignment="1" applyProtection="1">
      <alignment horizontal="left" vertical="center" wrapText="1"/>
      <protection locked="0"/>
    </xf>
    <xf numFmtId="0" fontId="101" fillId="19" borderId="41" xfId="205" applyFill="1" applyBorder="1" applyAlignment="1" applyProtection="1">
      <alignment horizontal="left" vertical="center" wrapText="1"/>
      <protection locked="0"/>
    </xf>
    <xf numFmtId="0" fontId="101" fillId="19" borderId="43" xfId="205" applyFill="1" applyBorder="1" applyAlignment="1" applyProtection="1">
      <alignment horizontal="left" vertical="center" wrapText="1"/>
      <protection locked="0"/>
    </xf>
    <xf numFmtId="0" fontId="132" fillId="19" borderId="1" xfId="181" applyFont="1" applyFill="1" applyBorder="1" applyAlignment="1" applyProtection="1">
      <alignment horizontal="left" vertical="center" wrapText="1"/>
      <protection locked="0"/>
    </xf>
    <xf numFmtId="0" fontId="133" fillId="19" borderId="1" xfId="205" applyFont="1" applyFill="1" applyBorder="1" applyAlignment="1" applyProtection="1">
      <alignment horizontal="left" vertical="center" wrapText="1"/>
      <protection locked="0"/>
    </xf>
    <xf numFmtId="0" fontId="133" fillId="19" borderId="22" xfId="205" applyFont="1" applyFill="1" applyBorder="1" applyAlignment="1" applyProtection="1">
      <alignment horizontal="left" vertical="center" wrapText="1"/>
      <protection locked="0"/>
    </xf>
    <xf numFmtId="0" fontId="101" fillId="19" borderId="11" xfId="205" applyFill="1" applyBorder="1" applyAlignment="1" applyProtection="1">
      <alignment horizontal="center" vertical="center" wrapText="1"/>
      <protection locked="0"/>
    </xf>
    <xf numFmtId="0" fontId="101" fillId="19" borderId="3" xfId="205" applyFill="1" applyBorder="1" applyAlignment="1" applyProtection="1">
      <alignment horizontal="center" vertical="center" wrapText="1"/>
      <protection locked="0"/>
    </xf>
    <xf numFmtId="0" fontId="101" fillId="19" borderId="16" xfId="205" applyFill="1" applyBorder="1" applyAlignment="1" applyProtection="1">
      <alignment horizontal="center" vertical="center" wrapText="1"/>
      <protection locked="0"/>
    </xf>
    <xf numFmtId="0" fontId="92" fillId="27" borderId="38" xfId="205" applyFont="1" applyFill="1" applyBorder="1" applyAlignment="1">
      <alignment horizontal="center" vertical="center"/>
    </xf>
    <xf numFmtId="0" fontId="92" fillId="27" borderId="39" xfId="205" applyFont="1" applyFill="1" applyBorder="1" applyAlignment="1">
      <alignment horizontal="center" vertical="center"/>
    </xf>
    <xf numFmtId="0" fontId="8" fillId="28" borderId="40" xfId="205" applyFont="1" applyFill="1" applyBorder="1" applyAlignment="1">
      <alignment horizontal="left" vertical="center" wrapText="1"/>
    </xf>
    <xf numFmtId="0" fontId="101" fillId="28" borderId="40" xfId="205" applyFill="1" applyBorder="1" applyAlignment="1">
      <alignment horizontal="left" vertical="center"/>
    </xf>
    <xf numFmtId="0" fontId="101" fillId="28" borderId="51" xfId="205" applyFill="1" applyBorder="1" applyAlignment="1">
      <alignment horizontal="left" vertical="center"/>
    </xf>
    <xf numFmtId="0" fontId="15" fillId="28" borderId="42" xfId="181" applyFont="1" applyFill="1" applyBorder="1" applyAlignment="1">
      <alignment horizontal="left" vertical="center" wrapText="1"/>
    </xf>
    <xf numFmtId="0" fontId="15" fillId="28" borderId="2" xfId="181" applyFont="1" applyFill="1" applyBorder="1" applyAlignment="1">
      <alignment horizontal="left" vertical="center" wrapText="1"/>
    </xf>
    <xf numFmtId="0" fontId="15" fillId="28" borderId="35" xfId="181" applyFont="1" applyFill="1" applyBorder="1" applyAlignment="1">
      <alignment horizontal="left" vertical="center" wrapText="1"/>
    </xf>
    <xf numFmtId="0" fontId="15" fillId="15" borderId="40" xfId="181" applyFont="1" applyFill="1" applyBorder="1" applyAlignment="1">
      <alignment horizontal="left" vertical="center" wrapText="1"/>
    </xf>
    <xf numFmtId="0" fontId="101" fillId="15" borderId="40" xfId="205" applyFill="1" applyBorder="1" applyAlignment="1">
      <alignment horizontal="left" vertical="center" wrapText="1"/>
    </xf>
    <xf numFmtId="0" fontId="101" fillId="29" borderId="38" xfId="205" applyFill="1" applyBorder="1" applyAlignment="1">
      <alignment horizontal="center" vertical="center"/>
    </xf>
    <xf numFmtId="0" fontId="5" fillId="19" borderId="20" xfId="205" applyFont="1" applyFill="1" applyBorder="1" applyAlignment="1" applyProtection="1">
      <alignment horizontal="left" vertical="center" wrapText="1"/>
      <protection locked="0"/>
    </xf>
    <xf numFmtId="0" fontId="132" fillId="19" borderId="20" xfId="181" applyFont="1" applyFill="1" applyBorder="1" applyAlignment="1" applyProtection="1">
      <alignment horizontal="left" vertical="center" wrapText="1"/>
      <protection locked="0"/>
    </xf>
    <xf numFmtId="0" fontId="133" fillId="19" borderId="20" xfId="205" applyFont="1" applyFill="1" applyBorder="1" applyAlignment="1" applyProtection="1">
      <alignment horizontal="left" vertical="center" wrapText="1"/>
      <protection locked="0"/>
    </xf>
    <xf numFmtId="0" fontId="133" fillId="19" borderId="21" xfId="205" applyFont="1" applyFill="1" applyBorder="1" applyAlignment="1" applyProtection="1">
      <alignment horizontal="left" vertical="center" wrapText="1"/>
      <protection locked="0"/>
    </xf>
    <xf numFmtId="0" fontId="89" fillId="27" borderId="39" xfId="181" applyFont="1" applyFill="1" applyBorder="1" applyAlignment="1">
      <alignment horizontal="center" vertical="center" wrapText="1"/>
    </xf>
    <xf numFmtId="0" fontId="101" fillId="27" borderId="38" xfId="205" applyFill="1" applyBorder="1" applyAlignment="1">
      <alignment horizontal="center" vertical="center"/>
    </xf>
    <xf numFmtId="0" fontId="3" fillId="19" borderId="40" xfId="205" applyFont="1" applyFill="1" applyBorder="1" applyAlignment="1" applyProtection="1">
      <alignment horizontal="left" vertical="center" wrapText="1"/>
      <protection locked="0"/>
    </xf>
    <xf numFmtId="0" fontId="101" fillId="19" borderId="40" xfId="205" applyFill="1" applyBorder="1" applyAlignment="1" applyProtection="1">
      <alignment horizontal="left" vertical="center" wrapText="1"/>
      <protection locked="0"/>
    </xf>
    <xf numFmtId="0" fontId="89" fillId="22" borderId="26" xfId="181" applyFont="1" applyFill="1" applyBorder="1" applyAlignment="1">
      <alignment horizontal="left" vertical="center" wrapText="1"/>
    </xf>
    <xf numFmtId="0" fontId="89" fillId="22" borderId="1" xfId="181" applyFont="1" applyFill="1" applyBorder="1" applyAlignment="1">
      <alignment horizontal="left" vertical="center" wrapText="1"/>
    </xf>
    <xf numFmtId="0" fontId="2" fillId="19" borderId="74" xfId="205" applyFont="1" applyFill="1" applyBorder="1" applyAlignment="1" applyProtection="1">
      <alignment horizontal="left" vertical="center" wrapText="1"/>
      <protection locked="0"/>
    </xf>
    <xf numFmtId="0" fontId="101" fillId="19" borderId="75" xfId="205" applyFill="1" applyBorder="1" applyAlignment="1" applyProtection="1">
      <alignment horizontal="left" vertical="center" wrapText="1"/>
      <protection locked="0"/>
    </xf>
    <xf numFmtId="0" fontId="15" fillId="15" borderId="40" xfId="181" quotePrefix="1" applyFont="1" applyFill="1" applyBorder="1" applyAlignment="1">
      <alignment horizontal="left" vertical="center" wrapText="1"/>
    </xf>
    <xf numFmtId="0" fontId="15" fillId="28" borderId="40" xfId="181" applyFont="1" applyFill="1" applyBorder="1" applyAlignment="1">
      <alignment horizontal="left" vertical="center" wrapText="1"/>
    </xf>
    <xf numFmtId="0" fontId="101" fillId="28" borderId="40" xfId="205" applyFill="1" applyBorder="1" applyAlignment="1">
      <alignment horizontal="left" vertical="center" wrapText="1"/>
    </xf>
    <xf numFmtId="0" fontId="102" fillId="27" borderId="37" xfId="181" applyFont="1" applyFill="1" applyBorder="1" applyAlignment="1">
      <alignment vertical="center" wrapText="1"/>
    </xf>
    <xf numFmtId="0" fontId="89" fillId="16" borderId="52" xfId="181" applyFont="1" applyFill="1" applyBorder="1" applyAlignment="1">
      <alignment vertical="center" wrapText="1"/>
    </xf>
    <xf numFmtId="0" fontId="118" fillId="28" borderId="40" xfId="181" applyFont="1" applyFill="1" applyBorder="1" applyAlignment="1">
      <alignment horizontal="left" vertical="center" wrapText="1"/>
    </xf>
    <xf numFmtId="0" fontId="127" fillId="28" borderId="40" xfId="205" applyFont="1" applyFill="1" applyBorder="1" applyAlignment="1">
      <alignment horizontal="left" vertical="center" wrapText="1"/>
    </xf>
    <xf numFmtId="0" fontId="89" fillId="22" borderId="25" xfId="181" applyFont="1" applyFill="1" applyBorder="1" applyAlignment="1">
      <alignment horizontal="left" vertical="center" wrapText="1"/>
    </xf>
    <xf numFmtId="0" fontId="89" fillId="22" borderId="20" xfId="181" applyFont="1" applyFill="1" applyBorder="1" applyAlignment="1">
      <alignment horizontal="left" vertical="center" wrapText="1"/>
    </xf>
    <xf numFmtId="0" fontId="89" fillId="27" borderId="37" xfId="181" applyFont="1" applyFill="1" applyBorder="1" applyAlignment="1">
      <alignment horizontal="left" vertical="center" wrapText="1"/>
    </xf>
    <xf numFmtId="0" fontId="89" fillId="27" borderId="38" xfId="181" applyFont="1" applyFill="1" applyBorder="1" applyAlignment="1">
      <alignment horizontal="left" vertical="center" wrapText="1"/>
    </xf>
    <xf numFmtId="0" fontId="96" fillId="23" borderId="72" xfId="0" applyFont="1" applyFill="1" applyBorder="1" applyAlignment="1">
      <alignment horizontal="center" vertical="center"/>
    </xf>
    <xf numFmtId="0" fontId="96" fillId="23" borderId="30" xfId="0" applyFont="1" applyFill="1" applyBorder="1" applyAlignment="1">
      <alignment horizontal="center" vertical="center"/>
    </xf>
    <xf numFmtId="0" fontId="96" fillId="23" borderId="83" xfId="0" applyFont="1" applyFill="1" applyBorder="1" applyAlignment="1">
      <alignment horizontal="center" vertical="center"/>
    </xf>
    <xf numFmtId="0" fontId="96" fillId="23" borderId="84" xfId="0" applyFont="1" applyFill="1" applyBorder="1" applyAlignment="1">
      <alignment horizontal="center" vertical="center"/>
    </xf>
    <xf numFmtId="0" fontId="101" fillId="19" borderId="12" xfId="205" applyFill="1" applyBorder="1" applyAlignment="1" applyProtection="1">
      <alignment horizontal="center" vertical="center" wrapText="1"/>
      <protection locked="0"/>
    </xf>
    <xf numFmtId="0" fontId="101" fillId="19" borderId="36" xfId="205" applyFill="1" applyBorder="1" applyAlignment="1" applyProtection="1">
      <alignment horizontal="center" vertical="center" wrapText="1"/>
      <protection locked="0"/>
    </xf>
    <xf numFmtId="0" fontId="101" fillId="19" borderId="24" xfId="205" applyFill="1" applyBorder="1" applyAlignment="1" applyProtection="1">
      <alignment horizontal="center" vertical="center" wrapText="1"/>
      <protection locked="0"/>
    </xf>
    <xf numFmtId="0" fontId="101" fillId="19" borderId="53" xfId="205" applyFill="1" applyBorder="1" applyAlignment="1" applyProtection="1">
      <alignment horizontal="center" vertical="center" wrapText="1"/>
      <protection locked="0"/>
    </xf>
    <xf numFmtId="0" fontId="101" fillId="19" borderId="54" xfId="205" applyFill="1" applyBorder="1" applyAlignment="1" applyProtection="1">
      <alignment horizontal="center" vertical="center" wrapText="1"/>
      <protection locked="0"/>
    </xf>
    <xf numFmtId="0" fontId="101" fillId="19" borderId="23" xfId="205" applyFill="1" applyBorder="1" applyAlignment="1" applyProtection="1">
      <alignment horizontal="center" vertical="center" wrapText="1"/>
      <protection locked="0"/>
    </xf>
    <xf numFmtId="0" fontId="96" fillId="12" borderId="42" xfId="0" applyFont="1" applyFill="1" applyBorder="1" applyAlignment="1">
      <alignment horizontal="center" vertical="center"/>
    </xf>
    <xf numFmtId="0" fontId="96" fillId="12" borderId="2" xfId="0" applyFont="1" applyFill="1" applyBorder="1" applyAlignment="1">
      <alignment horizontal="center" vertical="center"/>
    </xf>
    <xf numFmtId="0" fontId="96" fillId="12" borderId="47" xfId="0" applyFont="1" applyFill="1" applyBorder="1" applyAlignment="1">
      <alignment horizontal="center" vertical="center"/>
    </xf>
    <xf numFmtId="0" fontId="93" fillId="34" borderId="42" xfId="0" applyFont="1" applyFill="1" applyBorder="1" applyAlignment="1">
      <alignment horizontal="center" vertical="center"/>
    </xf>
    <xf numFmtId="0" fontId="93" fillId="34" borderId="2" xfId="0" applyFont="1" applyFill="1" applyBorder="1" applyAlignment="1">
      <alignment horizontal="center" vertical="center"/>
    </xf>
    <xf numFmtId="0" fontId="93" fillId="34" borderId="47" xfId="0" applyFont="1" applyFill="1" applyBorder="1" applyAlignment="1">
      <alignment horizontal="center" vertical="center"/>
    </xf>
    <xf numFmtId="0" fontId="96" fillId="0" borderId="77" xfId="0" applyFont="1" applyBorder="1" applyAlignment="1">
      <alignment horizontal="left" vertical="center" wrapText="1" indent="1"/>
    </xf>
    <xf numFmtId="0" fontId="96" fillId="0" borderId="98" xfId="0" applyFont="1" applyBorder="1" applyAlignment="1">
      <alignment horizontal="left" vertical="center" indent="1"/>
    </xf>
    <xf numFmtId="0" fontId="96" fillId="0" borderId="51" xfId="0" applyFont="1" applyBorder="1" applyAlignment="1">
      <alignment horizontal="left" vertical="center" indent="1"/>
    </xf>
    <xf numFmtId="0" fontId="93" fillId="20" borderId="11" xfId="0" applyFont="1" applyFill="1" applyBorder="1" applyAlignment="1" applyProtection="1">
      <alignment horizontal="center" vertical="center"/>
      <protection locked="0"/>
    </xf>
    <xf numFmtId="0" fontId="93" fillId="20" borderId="16" xfId="0" applyFont="1" applyFill="1" applyBorder="1" applyAlignment="1" applyProtection="1">
      <alignment horizontal="center" vertical="center"/>
      <protection locked="0"/>
    </xf>
    <xf numFmtId="0" fontId="96" fillId="12" borderId="38" xfId="0" applyFont="1" applyFill="1" applyBorder="1" applyAlignment="1">
      <alignment horizontal="center" vertical="center" wrapText="1"/>
    </xf>
    <xf numFmtId="0" fontId="96" fillId="12" borderId="38" xfId="0" applyFont="1" applyFill="1" applyBorder="1" applyAlignment="1">
      <alignment horizontal="center" vertical="center"/>
    </xf>
    <xf numFmtId="0" fontId="93" fillId="20" borderId="12" xfId="0" applyFont="1" applyFill="1" applyBorder="1" applyAlignment="1" applyProtection="1">
      <alignment horizontal="center" vertical="center"/>
      <protection locked="0"/>
    </xf>
    <xf numFmtId="0" fontId="93" fillId="20" borderId="24" xfId="0" applyFont="1" applyFill="1" applyBorder="1" applyAlignment="1" applyProtection="1">
      <alignment horizontal="center" vertical="center"/>
      <protection locked="0"/>
    </xf>
    <xf numFmtId="0" fontId="93" fillId="35" borderId="8" xfId="0" applyFont="1" applyFill="1" applyBorder="1" applyAlignment="1">
      <alignment horizontal="center" vertical="center"/>
    </xf>
    <xf numFmtId="0" fontId="93" fillId="35" borderId="15" xfId="0" applyFont="1" applyFill="1" applyBorder="1" applyAlignment="1">
      <alignment horizontal="center" vertical="center"/>
    </xf>
    <xf numFmtId="0" fontId="89" fillId="16" borderId="26" xfId="181" applyFont="1" applyFill="1" applyBorder="1" applyAlignment="1">
      <alignment vertical="center" wrapText="1"/>
    </xf>
    <xf numFmtId="0" fontId="89" fillId="16" borderId="1" xfId="181" applyFont="1" applyFill="1" applyBorder="1" applyAlignment="1">
      <alignment vertical="center"/>
    </xf>
    <xf numFmtId="0" fontId="15" fillId="28" borderId="1" xfId="181" applyFont="1" applyFill="1" applyBorder="1" applyAlignment="1">
      <alignment horizontal="left" vertical="center" wrapText="1"/>
    </xf>
    <xf numFmtId="0" fontId="10" fillId="28" borderId="1" xfId="222" applyFill="1" applyBorder="1" applyAlignment="1">
      <alignment horizontal="left" vertical="center" wrapText="1"/>
    </xf>
    <xf numFmtId="0" fontId="10" fillId="19" borderId="1" xfId="222" applyFill="1" applyBorder="1" applyAlignment="1" applyProtection="1">
      <alignment horizontal="center" vertical="center" wrapText="1"/>
      <protection locked="0"/>
    </xf>
    <xf numFmtId="0" fontId="10" fillId="28" borderId="22" xfId="222" applyFill="1" applyBorder="1" applyAlignment="1">
      <alignment horizontal="left" vertical="center" wrapText="1"/>
    </xf>
    <xf numFmtId="0" fontId="15" fillId="15" borderId="1" xfId="181" applyFont="1" applyFill="1" applyBorder="1" applyAlignment="1">
      <alignment horizontal="left" vertical="center" wrapText="1"/>
    </xf>
    <xf numFmtId="0" fontId="10" fillId="15" borderId="1" xfId="222" applyFill="1" applyBorder="1" applyAlignment="1">
      <alignment horizontal="left" vertical="center" wrapText="1"/>
    </xf>
    <xf numFmtId="0" fontId="15" fillId="28" borderId="1" xfId="181" quotePrefix="1" applyFont="1" applyFill="1" applyBorder="1" applyAlignment="1">
      <alignment horizontal="left" vertical="center" wrapText="1"/>
    </xf>
    <xf numFmtId="0" fontId="10" fillId="27" borderId="38" xfId="222" applyFill="1" applyBorder="1" applyAlignment="1">
      <alignment horizontal="center" vertical="center"/>
    </xf>
    <xf numFmtId="0" fontId="102" fillId="27" borderId="33" xfId="181" applyFont="1" applyFill="1" applyBorder="1" applyAlignment="1">
      <alignment horizontal="center" vertical="center" wrapText="1"/>
    </xf>
    <xf numFmtId="0" fontId="10" fillId="27" borderId="2" xfId="222" applyFill="1" applyBorder="1" applyAlignment="1">
      <alignment horizontal="center" vertical="center"/>
    </xf>
    <xf numFmtId="0" fontId="10" fillId="27" borderId="47" xfId="222" applyFill="1" applyBorder="1" applyAlignment="1">
      <alignment horizontal="center" vertical="center"/>
    </xf>
    <xf numFmtId="0" fontId="10" fillId="21" borderId="7" xfId="222" applyFill="1" applyBorder="1" applyAlignment="1">
      <alignment horizontal="center" vertical="center" wrapText="1"/>
    </xf>
    <xf numFmtId="0" fontId="15" fillId="15" borderId="7" xfId="181" applyFont="1" applyFill="1" applyBorder="1" applyAlignment="1">
      <alignment horizontal="left" vertical="center" wrapText="1"/>
    </xf>
    <xf numFmtId="0" fontId="10" fillId="15" borderId="7" xfId="222" applyFill="1" applyBorder="1" applyAlignment="1">
      <alignment horizontal="left" vertical="center" wrapText="1"/>
    </xf>
    <xf numFmtId="0" fontId="1" fillId="19" borderId="1" xfId="222" applyFont="1" applyFill="1" applyBorder="1" applyAlignment="1" applyProtection="1">
      <alignment vertical="center" wrapText="1"/>
      <protection locked="0"/>
    </xf>
    <xf numFmtId="0" fontId="10" fillId="19" borderId="1" xfId="222" applyFill="1" applyBorder="1" applyAlignment="1" applyProtection="1">
      <alignment vertical="center" wrapText="1"/>
      <protection locked="0"/>
    </xf>
    <xf numFmtId="0" fontId="15" fillId="21" borderId="1" xfId="181" applyFill="1" applyBorder="1" applyAlignment="1">
      <alignment horizontal="center" vertical="center"/>
    </xf>
    <xf numFmtId="0" fontId="10" fillId="21" borderId="1" xfId="222" applyFill="1" applyBorder="1" applyAlignment="1">
      <alignment horizontal="center" vertical="center" wrapText="1"/>
    </xf>
    <xf numFmtId="0" fontId="89" fillId="16" borderId="91" xfId="181" applyFont="1" applyFill="1" applyBorder="1" applyAlignment="1">
      <alignment vertical="center" wrapText="1"/>
    </xf>
    <xf numFmtId="0" fontId="89" fillId="16" borderId="54" xfId="181" applyFont="1" applyFill="1" applyBorder="1" applyAlignment="1">
      <alignment vertical="center" wrapText="1"/>
    </xf>
    <xf numFmtId="0" fontId="89" fillId="16" borderId="23" xfId="181" applyFont="1" applyFill="1" applyBorder="1" applyAlignment="1">
      <alignment vertical="center" wrapText="1"/>
    </xf>
    <xf numFmtId="0" fontId="15" fillId="28" borderId="53" xfId="181" applyFont="1" applyFill="1" applyBorder="1" applyAlignment="1">
      <alignment horizontal="left" vertical="center" wrapText="1"/>
    </xf>
    <xf numFmtId="0" fontId="15" fillId="28" borderId="54" xfId="181" applyFont="1" applyFill="1" applyBorder="1" applyAlignment="1">
      <alignment horizontal="left" vertical="center" wrapText="1"/>
    </xf>
    <xf numFmtId="0" fontId="15" fillId="28" borderId="23" xfId="181" applyFont="1" applyFill="1" applyBorder="1" applyAlignment="1">
      <alignment horizontal="left" vertical="center" wrapText="1"/>
    </xf>
    <xf numFmtId="0" fontId="15" fillId="15" borderId="53" xfId="181" applyFont="1" applyFill="1" applyBorder="1" applyAlignment="1">
      <alignment horizontal="left" vertical="center" wrapText="1"/>
    </xf>
    <xf numFmtId="0" fontId="15" fillId="15" borderId="54" xfId="181" applyFont="1" applyFill="1" applyBorder="1" applyAlignment="1">
      <alignment horizontal="left" vertical="center" wrapText="1"/>
    </xf>
    <xf numFmtId="0" fontId="15" fillId="15" borderId="23" xfId="181" applyFont="1" applyFill="1" applyBorder="1" applyAlignment="1">
      <alignment horizontal="left" vertical="center" wrapText="1"/>
    </xf>
    <xf numFmtId="0" fontId="10" fillId="21" borderId="53" xfId="222" applyFill="1" applyBorder="1" applyAlignment="1">
      <alignment horizontal="center" vertical="center" wrapText="1"/>
    </xf>
    <xf numFmtId="0" fontId="10" fillId="21" borderId="23" xfId="222" applyFill="1" applyBorder="1" applyAlignment="1">
      <alignment horizontal="center" vertical="center" wrapText="1"/>
    </xf>
    <xf numFmtId="0" fontId="15" fillId="28" borderId="97" xfId="181" applyFont="1" applyFill="1" applyBorder="1" applyAlignment="1">
      <alignment horizontal="left" vertical="center" wrapText="1"/>
    </xf>
    <xf numFmtId="0" fontId="15" fillId="28" borderId="11" xfId="181" quotePrefix="1" applyFont="1" applyFill="1" applyBorder="1" applyAlignment="1">
      <alignment horizontal="left" vertical="center" wrapText="1"/>
    </xf>
    <xf numFmtId="0" fontId="15" fillId="28" borderId="3" xfId="181" applyFont="1" applyFill="1" applyBorder="1" applyAlignment="1">
      <alignment horizontal="left" vertical="center" wrapText="1"/>
    </xf>
    <xf numFmtId="0" fontId="15" fillId="28" borderId="17" xfId="181" applyFont="1" applyFill="1" applyBorder="1" applyAlignment="1">
      <alignment horizontal="left" vertical="center" wrapText="1"/>
    </xf>
    <xf numFmtId="0" fontId="102" fillId="27" borderId="2" xfId="181" applyFont="1" applyFill="1" applyBorder="1" applyAlignment="1">
      <alignment horizontal="center" vertical="center" wrapText="1"/>
    </xf>
    <xf numFmtId="0" fontId="102" fillId="27" borderId="47" xfId="181" applyFont="1" applyFill="1" applyBorder="1" applyAlignment="1">
      <alignment horizontal="center" vertical="center" wrapText="1"/>
    </xf>
    <xf numFmtId="0" fontId="102" fillId="27" borderId="42" xfId="181" applyFont="1" applyFill="1" applyBorder="1" applyAlignment="1">
      <alignment horizontal="center" vertical="center" wrapText="1"/>
    </xf>
    <xf numFmtId="0" fontId="102" fillId="27" borderId="35" xfId="181" applyFont="1" applyFill="1" applyBorder="1" applyAlignment="1">
      <alignment horizontal="center" vertical="center" wrapText="1"/>
    </xf>
    <xf numFmtId="0" fontId="10" fillId="15" borderId="11" xfId="222" applyFill="1" applyBorder="1" applyAlignment="1" applyProtection="1">
      <alignment horizontal="center" vertical="center" wrapText="1"/>
      <protection locked="0"/>
    </xf>
    <xf numFmtId="0" fontId="10" fillId="15" borderId="3" xfId="222" applyFill="1" applyBorder="1" applyAlignment="1" applyProtection="1">
      <alignment horizontal="center" vertical="center" wrapText="1"/>
      <protection locked="0"/>
    </xf>
    <xf numFmtId="0" fontId="10" fillId="15" borderId="16" xfId="222" applyFill="1" applyBorder="1" applyAlignment="1" applyProtection="1">
      <alignment horizontal="center" vertical="center" wrapText="1"/>
      <protection locked="0"/>
    </xf>
    <xf numFmtId="0" fontId="89" fillId="16" borderId="18" xfId="181" applyFont="1" applyFill="1" applyBorder="1" applyAlignment="1">
      <alignment vertical="center" wrapText="1"/>
    </xf>
    <xf numFmtId="0" fontId="89" fillId="16" borderId="3" xfId="181" applyFont="1" applyFill="1" applyBorder="1" applyAlignment="1">
      <alignment vertical="center" wrapText="1"/>
    </xf>
    <xf numFmtId="0" fontId="89" fillId="16" borderId="16" xfId="181" applyFont="1" applyFill="1" applyBorder="1" applyAlignment="1">
      <alignment vertical="center" wrapText="1"/>
    </xf>
    <xf numFmtId="0" fontId="15" fillId="28" borderId="11" xfId="181" applyFont="1" applyFill="1" applyBorder="1" applyAlignment="1">
      <alignment horizontal="left" vertical="center" wrapText="1"/>
    </xf>
    <xf numFmtId="0" fontId="15" fillId="28" borderId="16" xfId="181" applyFont="1" applyFill="1" applyBorder="1" applyAlignment="1">
      <alignment horizontal="left" vertical="center" wrapText="1"/>
    </xf>
    <xf numFmtId="0" fontId="10" fillId="19" borderId="11" xfId="222" applyFill="1" applyBorder="1" applyAlignment="1" applyProtection="1">
      <alignment horizontal="center" vertical="center" wrapText="1"/>
      <protection locked="0"/>
    </xf>
    <xf numFmtId="0" fontId="10" fillId="19" borderId="3" xfId="222" applyFill="1" applyBorder="1" applyAlignment="1" applyProtection="1">
      <alignment horizontal="center" vertical="center" wrapText="1"/>
      <protection locked="0"/>
    </xf>
    <xf numFmtId="0" fontId="10" fillId="19" borderId="16" xfId="222" applyFill="1" applyBorder="1" applyAlignment="1" applyProtection="1">
      <alignment horizontal="center" vertical="center" wrapText="1"/>
      <protection locked="0"/>
    </xf>
    <xf numFmtId="0" fontId="15" fillId="15" borderId="11" xfId="181" applyFont="1" applyFill="1" applyBorder="1" applyAlignment="1">
      <alignment horizontal="left" vertical="center" wrapText="1"/>
    </xf>
    <xf numFmtId="0" fontId="15" fillId="15" borderId="3" xfId="181" applyFont="1" applyFill="1" applyBorder="1" applyAlignment="1">
      <alignment horizontal="left" vertical="center" wrapText="1"/>
    </xf>
    <xf numFmtId="0" fontId="15" fillId="15" borderId="16" xfId="181" applyFont="1" applyFill="1" applyBorder="1" applyAlignment="1">
      <alignment horizontal="left" vertical="center" wrapText="1"/>
    </xf>
    <xf numFmtId="0" fontId="15" fillId="28" borderId="3" xfId="181" quotePrefix="1" applyFont="1" applyFill="1" applyBorder="1" applyAlignment="1">
      <alignment horizontal="left" vertical="center" wrapText="1"/>
    </xf>
    <xf numFmtId="0" fontId="15" fillId="28" borderId="17" xfId="181" quotePrefix="1" applyFont="1" applyFill="1" applyBorder="1" applyAlignment="1">
      <alignment horizontal="left" vertical="center" wrapText="1"/>
    </xf>
    <xf numFmtId="0" fontId="10" fillId="21" borderId="11" xfId="222" applyFill="1" applyBorder="1" applyAlignment="1">
      <alignment horizontal="center" vertical="center" wrapText="1"/>
    </xf>
    <xf numFmtId="0" fontId="10" fillId="21" borderId="16" xfId="222" applyFill="1" applyBorder="1" applyAlignment="1">
      <alignment horizontal="center" vertical="center" wrapText="1"/>
    </xf>
    <xf numFmtId="0" fontId="15" fillId="21" borderId="11" xfId="181" applyFill="1" applyBorder="1" applyAlignment="1">
      <alignment horizontal="center" vertical="center"/>
    </xf>
    <xf numFmtId="0" fontId="15" fillId="21" borderId="3" xfId="181" applyFill="1" applyBorder="1" applyAlignment="1">
      <alignment horizontal="center" vertical="center"/>
    </xf>
    <xf numFmtId="0" fontId="15" fillId="21" borderId="16" xfId="181" applyFill="1" applyBorder="1" applyAlignment="1">
      <alignment horizontal="center" vertical="center"/>
    </xf>
    <xf numFmtId="0" fontId="102" fillId="15" borderId="102" xfId="181" applyFont="1" applyFill="1" applyBorder="1" applyAlignment="1">
      <alignment vertical="center" wrapText="1"/>
    </xf>
    <xf numFmtId="0" fontId="102" fillId="15" borderId="36" xfId="181" applyFont="1" applyFill="1" applyBorder="1" applyAlignment="1">
      <alignment vertical="center" wrapText="1"/>
    </xf>
    <xf numFmtId="0" fontId="102" fillId="15" borderId="103" xfId="181" applyFont="1" applyFill="1" applyBorder="1" applyAlignment="1">
      <alignment vertical="center" wrapText="1"/>
    </xf>
    <xf numFmtId="0" fontId="102" fillId="15" borderId="102" xfId="181" applyFont="1" applyFill="1" applyBorder="1" applyAlignment="1">
      <alignment horizontal="center" vertical="center" wrapText="1"/>
    </xf>
    <xf numFmtId="0" fontId="102" fillId="15" borderId="36" xfId="181" applyFont="1" applyFill="1" applyBorder="1" applyAlignment="1">
      <alignment horizontal="center" vertical="center" wrapText="1"/>
    </xf>
    <xf numFmtId="0" fontId="102" fillId="15" borderId="103" xfId="181" applyFont="1" applyFill="1" applyBorder="1" applyAlignment="1">
      <alignment horizontal="center" vertical="center" wrapText="1"/>
    </xf>
    <xf numFmtId="0" fontId="15" fillId="28" borderId="7" xfId="181" applyFont="1" applyFill="1" applyBorder="1" applyAlignment="1">
      <alignment horizontal="left" vertical="center" wrapText="1"/>
    </xf>
    <xf numFmtId="0" fontId="10" fillId="28" borderId="7" xfId="222" applyFill="1" applyBorder="1" applyAlignment="1">
      <alignment horizontal="left" vertical="center" wrapText="1"/>
    </xf>
    <xf numFmtId="0" fontId="10" fillId="28" borderId="45" xfId="222" applyFill="1" applyBorder="1" applyAlignment="1">
      <alignment horizontal="left" vertical="center" wrapText="1"/>
    </xf>
    <xf numFmtId="0" fontId="89" fillId="16" borderId="44" xfId="181" applyFont="1" applyFill="1" applyBorder="1" applyAlignment="1">
      <alignment vertical="center" wrapText="1"/>
    </xf>
    <xf numFmtId="0" fontId="89" fillId="16" borderId="7" xfId="181" applyFont="1" applyFill="1" applyBorder="1" applyAlignment="1">
      <alignment vertical="center"/>
    </xf>
    <xf numFmtId="0" fontId="13" fillId="27" borderId="38" xfId="210" applyFill="1" applyBorder="1" applyAlignment="1">
      <alignment horizontal="center" vertical="center"/>
    </xf>
    <xf numFmtId="0" fontId="13" fillId="27" borderId="39" xfId="210" applyFill="1" applyBorder="1" applyAlignment="1">
      <alignment horizontal="center" vertical="center"/>
    </xf>
    <xf numFmtId="0" fontId="89" fillId="16" borderId="15" xfId="181" applyFont="1" applyFill="1" applyBorder="1" applyAlignment="1">
      <alignment vertical="center" wrapText="1"/>
    </xf>
    <xf numFmtId="0" fontId="13" fillId="28" borderId="7" xfId="210" applyFill="1" applyBorder="1" applyAlignment="1">
      <alignment horizontal="left" vertical="center" wrapText="1"/>
    </xf>
    <xf numFmtId="0" fontId="13" fillId="28" borderId="45" xfId="210" applyFill="1" applyBorder="1" applyAlignment="1">
      <alignment horizontal="left" vertical="center" wrapText="1"/>
    </xf>
    <xf numFmtId="0" fontId="15" fillId="15" borderId="53" xfId="181" applyFont="1" applyFill="1" applyBorder="1" applyAlignment="1">
      <alignment horizontal="center" vertical="center" wrapText="1"/>
    </xf>
    <xf numFmtId="0" fontId="15" fillId="15" borderId="54" xfId="181" applyFont="1" applyFill="1" applyBorder="1" applyAlignment="1">
      <alignment horizontal="center" vertical="center" wrapText="1"/>
    </xf>
    <xf numFmtId="0" fontId="15" fillId="15" borderId="23" xfId="181" applyFont="1" applyFill="1" applyBorder="1" applyAlignment="1">
      <alignment horizontal="center" vertical="center" wrapText="1"/>
    </xf>
    <xf numFmtId="0" fontId="89" fillId="16" borderId="18" xfId="181" applyFont="1" applyFill="1" applyBorder="1" applyAlignment="1">
      <alignment horizontal="left" vertical="center" wrapText="1"/>
    </xf>
    <xf numFmtId="0" fontId="89" fillId="16" borderId="3" xfId="181" applyFont="1" applyFill="1" applyBorder="1" applyAlignment="1">
      <alignment horizontal="left" vertical="center" wrapText="1"/>
    </xf>
    <xf numFmtId="0" fontId="89" fillId="16" borderId="16" xfId="181" applyFont="1" applyFill="1" applyBorder="1" applyAlignment="1">
      <alignment horizontal="left" vertical="center" wrapText="1"/>
    </xf>
    <xf numFmtId="0" fontId="15" fillId="16" borderId="3" xfId="181" applyFill="1" applyBorder="1" applyAlignment="1">
      <alignment horizontal="left" vertical="center" wrapText="1"/>
    </xf>
    <xf numFmtId="0" fontId="15" fillId="16" borderId="16" xfId="181" applyFill="1" applyBorder="1" applyAlignment="1">
      <alignment horizontal="left" vertical="center"/>
    </xf>
    <xf numFmtId="0" fontId="89" fillId="16" borderId="78" xfId="181" applyFont="1" applyFill="1" applyBorder="1" applyAlignment="1">
      <alignment horizontal="left" vertical="center" wrapText="1"/>
    </xf>
    <xf numFmtId="0" fontId="89" fillId="16" borderId="10" xfId="181" applyFont="1" applyFill="1" applyBorder="1" applyAlignment="1">
      <alignment horizontal="left" vertical="center" wrapText="1"/>
    </xf>
    <xf numFmtId="0" fontId="89" fillId="16" borderId="34" xfId="181" applyFont="1" applyFill="1" applyBorder="1" applyAlignment="1">
      <alignment horizontal="left" vertical="center" wrapText="1"/>
    </xf>
    <xf numFmtId="0" fontId="13" fillId="28" borderId="1" xfId="210" applyFill="1" applyBorder="1" applyAlignment="1">
      <alignment horizontal="left" vertical="center" wrapText="1"/>
    </xf>
    <xf numFmtId="0" fontId="13" fillId="28" borderId="22" xfId="210" applyFill="1" applyBorder="1" applyAlignment="1">
      <alignment horizontal="left" vertical="center" wrapText="1"/>
    </xf>
    <xf numFmtId="0" fontId="15" fillId="28" borderId="24" xfId="181" applyFont="1" applyFill="1" applyBorder="1" applyAlignment="1">
      <alignment horizontal="left" vertical="center" wrapText="1"/>
    </xf>
    <xf numFmtId="0" fontId="13" fillId="28" borderId="9" xfId="210" applyFill="1" applyBorder="1" applyAlignment="1">
      <alignment horizontal="left" vertical="center" wrapText="1"/>
    </xf>
    <xf numFmtId="0" fontId="13" fillId="28" borderId="32" xfId="210" applyFill="1" applyBorder="1" applyAlignment="1">
      <alignment horizontal="left" vertical="center" wrapText="1"/>
    </xf>
    <xf numFmtId="0" fontId="13" fillId="15" borderId="7" xfId="210" applyFill="1" applyBorder="1" applyAlignment="1">
      <alignment horizontal="left" vertical="center" wrapText="1"/>
    </xf>
    <xf numFmtId="0" fontId="13" fillId="15" borderId="40" xfId="210" applyFill="1" applyBorder="1" applyAlignment="1">
      <alignment horizontal="left" vertical="center" wrapText="1"/>
    </xf>
    <xf numFmtId="0" fontId="13" fillId="27" borderId="38" xfId="210" applyFill="1" applyBorder="1" applyAlignment="1">
      <alignment vertical="center"/>
    </xf>
    <xf numFmtId="0" fontId="7" fillId="19" borderId="1" xfId="210" applyFont="1" applyFill="1" applyBorder="1" applyAlignment="1" applyProtection="1">
      <alignment horizontal="left" vertical="center" wrapText="1"/>
      <protection locked="0"/>
    </xf>
    <xf numFmtId="0" fontId="13" fillId="19" borderId="1" xfId="210" applyFill="1" applyBorder="1" applyAlignment="1" applyProtection="1">
      <alignment horizontal="left" vertical="center" wrapText="1"/>
      <protection locked="0"/>
    </xf>
    <xf numFmtId="0" fontId="13" fillId="19" borderId="22" xfId="210" applyFill="1" applyBorder="1" applyAlignment="1" applyProtection="1">
      <alignment horizontal="left" vertical="center" wrapText="1"/>
      <protection locked="0"/>
    </xf>
    <xf numFmtId="0" fontId="89" fillId="16" borderId="34" xfId="181" applyFont="1" applyFill="1" applyBorder="1" applyAlignment="1">
      <alignment vertical="center" wrapText="1"/>
    </xf>
    <xf numFmtId="0" fontId="89" fillId="16" borderId="14" xfId="181" applyFont="1" applyFill="1" applyBorder="1" applyAlignment="1">
      <alignment vertical="center"/>
    </xf>
    <xf numFmtId="0" fontId="15" fillId="28" borderId="14" xfId="181" applyFont="1" applyFill="1" applyBorder="1" applyAlignment="1">
      <alignment horizontal="left" vertical="center" wrapText="1"/>
    </xf>
    <xf numFmtId="0" fontId="13" fillId="28" borderId="14" xfId="210" applyFill="1" applyBorder="1" applyAlignment="1">
      <alignment horizontal="left" vertical="center" wrapText="1"/>
    </xf>
    <xf numFmtId="0" fontId="0" fillId="15" borderId="13" xfId="210" applyFont="1" applyFill="1" applyBorder="1" applyAlignment="1">
      <alignment horizontal="left" vertical="center" wrapText="1"/>
    </xf>
    <xf numFmtId="0" fontId="13" fillId="15" borderId="10" xfId="210" applyFill="1" applyBorder="1" applyAlignment="1">
      <alignment horizontal="left" vertical="center" wrapText="1"/>
    </xf>
    <xf numFmtId="0" fontId="13" fillId="15" borderId="48" xfId="210" applyFill="1" applyBorder="1" applyAlignment="1">
      <alignment horizontal="left" vertical="center" wrapText="1"/>
    </xf>
    <xf numFmtId="0" fontId="150" fillId="16" borderId="23" xfId="181" applyFont="1" applyFill="1" applyBorder="1" applyAlignment="1">
      <alignment horizontal="center" vertical="center" wrapText="1"/>
    </xf>
    <xf numFmtId="0" fontId="150" fillId="16" borderId="20" xfId="181" applyFont="1" applyFill="1" applyBorder="1" applyAlignment="1">
      <alignment horizontal="center" vertical="center" wrapText="1"/>
    </xf>
    <xf numFmtId="0" fontId="150" fillId="16" borderId="24" xfId="181" applyFont="1" applyFill="1" applyBorder="1" applyAlignment="1">
      <alignment horizontal="center" vertical="center" wrapText="1"/>
    </xf>
    <xf numFmtId="0" fontId="150" fillId="16" borderId="9" xfId="181" applyFont="1" applyFill="1" applyBorder="1" applyAlignment="1">
      <alignment horizontal="center" vertical="center" wrapText="1"/>
    </xf>
    <xf numFmtId="0" fontId="150" fillId="16" borderId="74" xfId="181" applyFont="1" applyFill="1" applyBorder="1" applyAlignment="1">
      <alignment horizontal="center" vertical="center" wrapText="1"/>
    </xf>
    <xf numFmtId="0" fontId="150" fillId="16" borderId="29" xfId="181" applyFont="1" applyFill="1" applyBorder="1" applyAlignment="1">
      <alignment horizontal="center" vertical="center" wrapText="1"/>
    </xf>
    <xf numFmtId="0" fontId="150" fillId="16" borderId="75" xfId="181" applyFont="1" applyFill="1" applyBorder="1" applyAlignment="1">
      <alignment horizontal="center" vertical="center" wrapText="1"/>
    </xf>
    <xf numFmtId="0" fontId="150" fillId="16" borderId="41" xfId="181" applyFont="1" applyFill="1" applyBorder="1" applyAlignment="1">
      <alignment horizontal="center" vertical="center" wrapText="1"/>
    </xf>
    <xf numFmtId="0" fontId="150" fillId="16" borderId="4" xfId="181" applyFont="1" applyFill="1" applyBorder="1" applyAlignment="1">
      <alignment horizontal="center" vertical="center" wrapText="1"/>
    </xf>
    <xf numFmtId="0" fontId="150" fillId="16" borderId="43" xfId="181" applyFont="1" applyFill="1" applyBorder="1" applyAlignment="1">
      <alignment horizontal="center" vertical="center" wrapText="1"/>
    </xf>
    <xf numFmtId="0" fontId="150" fillId="16" borderId="30" xfId="181" applyFont="1" applyFill="1" applyBorder="1" applyAlignment="1">
      <alignment horizontal="center" vertical="center" wrapText="1"/>
    </xf>
    <xf numFmtId="0" fontId="150" fillId="16" borderId="84" xfId="181" applyFont="1" applyFill="1" applyBorder="1" applyAlignment="1">
      <alignment horizontal="center" vertical="center" wrapText="1"/>
    </xf>
    <xf numFmtId="197" fontId="150" fillId="19" borderId="27" xfId="181" applyNumberFormat="1" applyFont="1" applyFill="1" applyBorder="1" applyAlignment="1" applyProtection="1">
      <alignment horizontal="left" vertical="center" wrapText="1" indent="1"/>
      <protection locked="0"/>
    </xf>
    <xf numFmtId="197" fontId="150" fillId="19" borderId="9" xfId="181" applyNumberFormat="1" applyFont="1" applyFill="1" applyBorder="1" applyAlignment="1" applyProtection="1">
      <alignment horizontal="left" vertical="center" wrapText="1" indent="1"/>
      <protection locked="0"/>
    </xf>
    <xf numFmtId="197" fontId="150" fillId="19" borderId="32" xfId="181" applyNumberFormat="1" applyFont="1" applyFill="1" applyBorder="1" applyAlignment="1" applyProtection="1">
      <alignment horizontal="left" vertical="center" wrapText="1" indent="1"/>
      <protection locked="0"/>
    </xf>
    <xf numFmtId="0" fontId="100" fillId="16" borderId="18" xfId="181" applyFont="1" applyFill="1" applyBorder="1" applyAlignment="1">
      <alignment horizontal="left" vertical="center" wrapText="1" indent="1"/>
    </xf>
    <xf numFmtId="0" fontId="100" fillId="16" borderId="3" xfId="181" applyFont="1" applyFill="1" applyBorder="1" applyAlignment="1">
      <alignment horizontal="left" vertical="center" wrapText="1" indent="1"/>
    </xf>
    <xf numFmtId="0" fontId="109" fillId="18" borderId="11" xfId="181" applyFont="1" applyFill="1" applyBorder="1" applyAlignment="1">
      <alignment horizontal="left" vertical="center" wrapText="1" indent="1"/>
    </xf>
    <xf numFmtId="0" fontId="109" fillId="18" borderId="3" xfId="181" applyFont="1" applyFill="1" applyBorder="1" applyAlignment="1">
      <alignment horizontal="left" vertical="center" wrapText="1" indent="1"/>
    </xf>
    <xf numFmtId="0" fontId="109" fillId="18" borderId="16" xfId="181" applyFont="1" applyFill="1" applyBorder="1" applyAlignment="1">
      <alignment horizontal="left" vertical="center" wrapText="1" indent="1"/>
    </xf>
    <xf numFmtId="0" fontId="90" fillId="19" borderId="11" xfId="205" applyFont="1" applyFill="1" applyBorder="1" applyAlignment="1" applyProtection="1">
      <alignment horizontal="left" vertical="center" wrapText="1" indent="1"/>
      <protection locked="0"/>
    </xf>
    <xf numFmtId="0" fontId="90" fillId="19" borderId="3" xfId="205" applyFont="1" applyFill="1" applyBorder="1" applyAlignment="1" applyProtection="1">
      <alignment horizontal="left" vertical="center" wrapText="1" indent="1"/>
      <protection locked="0"/>
    </xf>
    <xf numFmtId="0" fontId="90" fillId="19" borderId="16" xfId="205" applyFont="1" applyFill="1" applyBorder="1" applyAlignment="1" applyProtection="1">
      <alignment horizontal="left" vertical="center" wrapText="1" indent="1"/>
      <protection locked="0"/>
    </xf>
    <xf numFmtId="0" fontId="109" fillId="21" borderId="11" xfId="181" applyFont="1" applyFill="1" applyBorder="1" applyAlignment="1">
      <alignment horizontal="center" vertical="center" wrapText="1"/>
    </xf>
    <xf numFmtId="0" fontId="109" fillId="21" borderId="3" xfId="181" applyFont="1" applyFill="1" applyBorder="1" applyAlignment="1">
      <alignment horizontal="center" vertical="center" wrapText="1"/>
    </xf>
    <xf numFmtId="0" fontId="109" fillId="21" borderId="16" xfId="181" applyFont="1" applyFill="1" applyBorder="1" applyAlignment="1">
      <alignment horizontal="center" vertical="center" wrapText="1"/>
    </xf>
    <xf numFmtId="0" fontId="150" fillId="33" borderId="91" xfId="181" applyFont="1" applyFill="1" applyBorder="1" applyAlignment="1">
      <alignment horizontal="center" vertical="center" wrapText="1"/>
    </xf>
    <xf numFmtId="0" fontId="150" fillId="33" borderId="54" xfId="181" applyFont="1" applyFill="1" applyBorder="1" applyAlignment="1">
      <alignment horizontal="center" vertical="center" wrapText="1"/>
    </xf>
    <xf numFmtId="0" fontId="150" fillId="33" borderId="97" xfId="181" applyFont="1" applyFill="1" applyBorder="1" applyAlignment="1">
      <alignment horizontal="center" vertical="center" wrapText="1"/>
    </xf>
    <xf numFmtId="0" fontId="148" fillId="18" borderId="7" xfId="181" applyFont="1" applyFill="1" applyBorder="1" applyAlignment="1">
      <alignment horizontal="left" vertical="center" wrapText="1" indent="1"/>
    </xf>
    <xf numFmtId="0" fontId="138" fillId="18" borderId="7" xfId="205" applyFont="1" applyFill="1" applyBorder="1" applyAlignment="1">
      <alignment horizontal="left" vertical="center" wrapText="1" indent="1"/>
    </xf>
    <xf numFmtId="0" fontId="138" fillId="18" borderId="45" xfId="205" applyFont="1" applyFill="1" applyBorder="1" applyAlignment="1">
      <alignment horizontal="left" vertical="center" wrapText="1" indent="1"/>
    </xf>
    <xf numFmtId="0" fontId="150" fillId="16" borderId="18" xfId="181" applyFont="1" applyFill="1" applyBorder="1" applyAlignment="1">
      <alignment horizontal="left" vertical="center" wrapText="1" indent="1"/>
    </xf>
    <xf numFmtId="0" fontId="150" fillId="16" borderId="3" xfId="181" applyFont="1" applyFill="1" applyBorder="1" applyAlignment="1">
      <alignment horizontal="left" vertical="center" wrapText="1" indent="1"/>
    </xf>
    <xf numFmtId="0" fontId="150" fillId="16" borderId="17" xfId="181" applyFont="1" applyFill="1" applyBorder="1" applyAlignment="1">
      <alignment horizontal="left" vertical="center" wrapText="1" indent="1"/>
    </xf>
    <xf numFmtId="0" fontId="148" fillId="18" borderId="18" xfId="181" applyFont="1" applyFill="1" applyBorder="1" applyAlignment="1">
      <alignment horizontal="left" vertical="center" wrapText="1" indent="1"/>
    </xf>
    <xf numFmtId="0" fontId="148" fillId="18" borderId="3" xfId="181" applyFont="1" applyFill="1" applyBorder="1" applyAlignment="1">
      <alignment horizontal="left" vertical="center" wrapText="1" indent="1"/>
    </xf>
    <xf numFmtId="0" fontId="148" fillId="18" borderId="16" xfId="181" applyFont="1" applyFill="1" applyBorder="1" applyAlignment="1">
      <alignment horizontal="left" vertical="center" wrapText="1" indent="1"/>
    </xf>
    <xf numFmtId="0" fontId="138" fillId="19" borderId="11" xfId="205" applyFont="1" applyFill="1" applyBorder="1" applyAlignment="1" applyProtection="1">
      <alignment horizontal="left" vertical="center" wrapText="1" indent="1"/>
      <protection locked="0"/>
    </xf>
    <xf numFmtId="0" fontId="138" fillId="19" borderId="3" xfId="205" applyFont="1" applyFill="1" applyBorder="1" applyAlignment="1" applyProtection="1">
      <alignment horizontal="left" vertical="center" wrapText="1" indent="1"/>
      <protection locked="0"/>
    </xf>
    <xf numFmtId="0" fontId="138" fillId="19" borderId="16" xfId="205" applyFont="1" applyFill="1" applyBorder="1" applyAlignment="1" applyProtection="1">
      <alignment horizontal="left" vertical="center" wrapText="1" indent="1"/>
      <protection locked="0"/>
    </xf>
    <xf numFmtId="0" fontId="148" fillId="21" borderId="11" xfId="181" applyFont="1" applyFill="1" applyBorder="1" applyAlignment="1">
      <alignment horizontal="center" vertical="center" wrapText="1"/>
    </xf>
    <xf numFmtId="0" fontId="148" fillId="21" borderId="3" xfId="181" applyFont="1" applyFill="1" applyBorder="1" applyAlignment="1">
      <alignment horizontal="center" vertical="center" wrapText="1"/>
    </xf>
    <xf numFmtId="0" fontId="148" fillId="21" borderId="16" xfId="181" applyFont="1" applyFill="1" applyBorder="1" applyAlignment="1">
      <alignment horizontal="center" vertical="center" wrapText="1"/>
    </xf>
    <xf numFmtId="0" fontId="148" fillId="18" borderId="11" xfId="181" applyFont="1" applyFill="1" applyBorder="1" applyAlignment="1">
      <alignment horizontal="left" vertical="center" wrapText="1" indent="1"/>
    </xf>
    <xf numFmtId="0" fontId="148" fillId="18" borderId="17" xfId="181" applyFont="1" applyFill="1" applyBorder="1" applyAlignment="1">
      <alignment horizontal="left" vertical="center" wrapText="1" indent="1"/>
    </xf>
    <xf numFmtId="0" fontId="150" fillId="16" borderId="44" xfId="181" applyFont="1" applyFill="1" applyBorder="1" applyAlignment="1">
      <alignment horizontal="left" vertical="center" wrapText="1" indent="1"/>
    </xf>
    <xf numFmtId="0" fontId="150" fillId="16" borderId="7" xfId="181" applyFont="1" applyFill="1" applyBorder="1" applyAlignment="1">
      <alignment horizontal="left" vertical="center" indent="1"/>
    </xf>
    <xf numFmtId="0" fontId="150" fillId="16" borderId="45" xfId="181" applyFont="1" applyFill="1" applyBorder="1" applyAlignment="1">
      <alignment horizontal="left" vertical="center" indent="1"/>
    </xf>
    <xf numFmtId="0" fontId="148" fillId="18" borderId="15" xfId="181" applyFont="1" applyFill="1" applyBorder="1" applyAlignment="1">
      <alignment horizontal="left" vertical="center" wrapText="1" indent="1"/>
    </xf>
    <xf numFmtId="0" fontId="148" fillId="21" borderId="7" xfId="181" applyFont="1" applyFill="1" applyBorder="1" applyAlignment="1">
      <alignment horizontal="left" vertical="center" wrapText="1"/>
    </xf>
    <xf numFmtId="0" fontId="138" fillId="21" borderId="7" xfId="205" applyFont="1" applyFill="1" applyBorder="1" applyAlignment="1">
      <alignment horizontal="left" vertical="center" wrapText="1"/>
    </xf>
    <xf numFmtId="0" fontId="138" fillId="18" borderId="1" xfId="205" applyFont="1" applyFill="1" applyBorder="1" applyAlignment="1">
      <alignment horizontal="left" vertical="center" wrapText="1" indent="1"/>
    </xf>
    <xf numFmtId="0" fontId="138" fillId="18" borderId="22" xfId="205" applyFont="1" applyFill="1" applyBorder="1" applyAlignment="1">
      <alignment horizontal="left" vertical="center" wrapText="1" indent="1"/>
    </xf>
    <xf numFmtId="0" fontId="150" fillId="16" borderId="76" xfId="181" applyFont="1" applyFill="1" applyBorder="1" applyAlignment="1">
      <alignment horizontal="left" vertical="center" wrapText="1" indent="1"/>
    </xf>
    <xf numFmtId="0" fontId="150" fillId="16" borderId="14" xfId="181" applyFont="1" applyFill="1" applyBorder="1" applyAlignment="1">
      <alignment horizontal="left" vertical="center" indent="1"/>
    </xf>
    <xf numFmtId="0" fontId="150" fillId="16" borderId="77" xfId="181" applyFont="1" applyFill="1" applyBorder="1" applyAlignment="1">
      <alignment horizontal="left" vertical="center" indent="1"/>
    </xf>
    <xf numFmtId="0" fontId="149" fillId="18" borderId="34" xfId="181" applyFont="1" applyFill="1" applyBorder="1" applyAlignment="1">
      <alignment horizontal="left" vertical="center" wrapText="1" indent="1"/>
    </xf>
    <xf numFmtId="0" fontId="149" fillId="18" borderId="14" xfId="205" applyFont="1" applyFill="1" applyBorder="1" applyAlignment="1">
      <alignment horizontal="left" vertical="center" wrapText="1" indent="1"/>
    </xf>
    <xf numFmtId="0" fontId="138" fillId="19" borderId="13" xfId="205" applyFont="1" applyFill="1" applyBorder="1" applyAlignment="1">
      <alignment horizontal="left" vertical="center" wrapText="1" indent="1"/>
    </xf>
    <xf numFmtId="0" fontId="138" fillId="19" borderId="10" xfId="205" applyFont="1" applyFill="1" applyBorder="1" applyAlignment="1">
      <alignment horizontal="left" vertical="center" wrapText="1" indent="1"/>
    </xf>
    <xf numFmtId="0" fontId="138" fillId="19" borderId="48" xfId="205" applyFont="1" applyFill="1" applyBorder="1" applyAlignment="1">
      <alignment horizontal="left" vertical="center" wrapText="1" indent="1"/>
    </xf>
    <xf numFmtId="0" fontId="148" fillId="18" borderId="24" xfId="181" applyFont="1" applyFill="1" applyBorder="1" applyAlignment="1">
      <alignment horizontal="left" vertical="center" wrapText="1" indent="1"/>
    </xf>
    <xf numFmtId="0" fontId="138" fillId="18" borderId="9" xfId="205" applyFont="1" applyFill="1" applyBorder="1" applyAlignment="1">
      <alignment horizontal="left" vertical="center" wrapText="1" indent="1"/>
    </xf>
    <xf numFmtId="0" fontId="138" fillId="18" borderId="32" xfId="205" applyFont="1" applyFill="1" applyBorder="1" applyAlignment="1">
      <alignment horizontal="left" vertical="center" wrapText="1" indent="1"/>
    </xf>
    <xf numFmtId="0" fontId="150" fillId="16" borderId="3" xfId="181" applyFont="1" applyFill="1" applyBorder="1" applyAlignment="1">
      <alignment horizontal="left" vertical="center" indent="1"/>
    </xf>
    <xf numFmtId="0" fontId="150" fillId="16" borderId="17" xfId="181" applyFont="1" applyFill="1" applyBorder="1" applyAlignment="1">
      <alignment horizontal="left" vertical="center" indent="1"/>
    </xf>
    <xf numFmtId="0" fontId="148" fillId="16" borderId="3" xfId="181" applyFont="1" applyFill="1" applyBorder="1" applyAlignment="1">
      <alignment horizontal="left" vertical="center" wrapText="1" indent="1"/>
    </xf>
    <xf numFmtId="0" fontId="148" fillId="16" borderId="16" xfId="181" applyFont="1" applyFill="1" applyBorder="1" applyAlignment="1">
      <alignment horizontal="left" vertical="center" indent="1"/>
    </xf>
    <xf numFmtId="0" fontId="148" fillId="18" borderId="9" xfId="181" applyFont="1" applyFill="1" applyBorder="1" applyAlignment="1">
      <alignment horizontal="left" vertical="center" wrapText="1" indent="1"/>
    </xf>
    <xf numFmtId="0" fontId="148" fillId="18" borderId="1" xfId="181" applyFont="1" applyFill="1" applyBorder="1" applyAlignment="1">
      <alignment horizontal="left" vertical="center" wrapText="1" indent="1"/>
    </xf>
    <xf numFmtId="0" fontId="149" fillId="18" borderId="15" xfId="181" applyFont="1" applyFill="1" applyBorder="1" applyAlignment="1">
      <alignment horizontal="left" vertical="center" wrapText="1" indent="1"/>
    </xf>
    <xf numFmtId="0" fontId="149" fillId="18" borderId="7" xfId="205" applyFont="1" applyFill="1" applyBorder="1" applyAlignment="1">
      <alignment horizontal="left" vertical="center" wrapText="1" indent="1"/>
    </xf>
    <xf numFmtId="0" fontId="138" fillId="19" borderId="7" xfId="205" applyFont="1" applyFill="1" applyBorder="1" applyAlignment="1" applyProtection="1">
      <alignment horizontal="left" vertical="center" wrapText="1" indent="1"/>
      <protection locked="0"/>
    </xf>
    <xf numFmtId="0" fontId="138" fillId="19" borderId="45" xfId="205" applyFont="1" applyFill="1" applyBorder="1" applyAlignment="1" applyProtection="1">
      <alignment horizontal="left" vertical="center" wrapText="1" indent="1"/>
      <protection locked="0"/>
    </xf>
    <xf numFmtId="0" fontId="150" fillId="16" borderId="26" xfId="181" applyFont="1" applyFill="1" applyBorder="1" applyAlignment="1">
      <alignment horizontal="left" vertical="center" wrapText="1" indent="1"/>
    </xf>
    <xf numFmtId="0" fontId="150" fillId="16" borderId="1" xfId="181" applyFont="1" applyFill="1" applyBorder="1" applyAlignment="1">
      <alignment horizontal="left" vertical="center" indent="1"/>
    </xf>
    <xf numFmtId="0" fontId="150" fillId="16" borderId="22" xfId="181" applyFont="1" applyFill="1" applyBorder="1" applyAlignment="1">
      <alignment horizontal="left" vertical="center" indent="1"/>
    </xf>
    <xf numFmtId="0" fontId="150" fillId="16" borderId="78" xfId="181" applyFont="1" applyFill="1" applyBorder="1" applyAlignment="1">
      <alignment horizontal="left" vertical="center" wrapText="1" indent="1"/>
    </xf>
    <xf numFmtId="0" fontId="150" fillId="16" borderId="10" xfId="181" applyFont="1" applyFill="1" applyBorder="1" applyAlignment="1">
      <alignment horizontal="left" vertical="center" indent="1"/>
    </xf>
    <xf numFmtId="0" fontId="150" fillId="16" borderId="48" xfId="181" applyFont="1" applyFill="1" applyBorder="1" applyAlignment="1">
      <alignment horizontal="left" vertical="center" indent="1"/>
    </xf>
    <xf numFmtId="0" fontId="149" fillId="14" borderId="0" xfId="205" applyFont="1" applyFill="1" applyAlignment="1">
      <alignment horizontal="left" vertical="center" wrapText="1"/>
    </xf>
    <xf numFmtId="0" fontId="149" fillId="14" borderId="0" xfId="205" applyFont="1" applyFill="1" applyAlignment="1">
      <alignment horizontal="left" vertical="center"/>
    </xf>
    <xf numFmtId="0" fontId="0" fillId="0" borderId="0" xfId="0" applyAlignment="1">
      <alignment horizontal="left" vertical="center"/>
    </xf>
    <xf numFmtId="0" fontId="149" fillId="14" borderId="0" xfId="205" applyFont="1" applyFill="1" applyBorder="1" applyAlignment="1">
      <alignment horizontal="left" vertical="center"/>
    </xf>
    <xf numFmtId="0" fontId="0" fillId="0" borderId="99" xfId="0" applyBorder="1" applyAlignment="1">
      <alignment horizontal="left" vertical="center"/>
    </xf>
    <xf numFmtId="0" fontId="150" fillId="16" borderId="27" xfId="181" applyFont="1" applyFill="1" applyBorder="1" applyAlignment="1">
      <alignment horizontal="left" vertical="center" wrapText="1" indent="1"/>
    </xf>
    <xf numFmtId="0" fontId="150" fillId="16" borderId="9" xfId="181" applyFont="1" applyFill="1" applyBorder="1" applyAlignment="1">
      <alignment horizontal="left" vertical="center" wrapText="1" indent="1"/>
    </xf>
    <xf numFmtId="0" fontId="150" fillId="16" borderId="32" xfId="181" applyFont="1" applyFill="1" applyBorder="1" applyAlignment="1">
      <alignment horizontal="left" vertical="center" wrapText="1" indent="1"/>
    </xf>
    <xf numFmtId="0" fontId="148" fillId="16" borderId="36" xfId="181" applyFont="1" applyFill="1" applyBorder="1" applyAlignment="1">
      <alignment horizontal="left" vertical="center" indent="1"/>
    </xf>
    <xf numFmtId="0" fontId="148" fillId="16" borderId="24" xfId="181" applyFont="1" applyFill="1" applyBorder="1" applyAlignment="1">
      <alignment horizontal="left" vertical="center" indent="1"/>
    </xf>
    <xf numFmtId="0" fontId="150" fillId="16" borderId="1" xfId="181" applyFont="1" applyFill="1" applyBorder="1" applyAlignment="1">
      <alignment horizontal="left" vertical="center" wrapText="1" indent="1"/>
    </xf>
    <xf numFmtId="0" fontId="150" fillId="16" borderId="22" xfId="181" applyFont="1" applyFill="1" applyBorder="1" applyAlignment="1">
      <alignment horizontal="left" vertical="center" wrapText="1" indent="1"/>
    </xf>
    <xf numFmtId="0" fontId="148" fillId="16" borderId="3" xfId="181" applyFont="1" applyFill="1" applyBorder="1" applyAlignment="1">
      <alignment horizontal="left" vertical="center" indent="1"/>
    </xf>
    <xf numFmtId="0" fontId="138" fillId="19" borderId="1" xfId="205" applyFont="1" applyFill="1" applyBorder="1" applyAlignment="1" applyProtection="1">
      <alignment horizontal="left" vertical="center" wrapText="1" indent="1"/>
      <protection locked="0"/>
    </xf>
    <xf numFmtId="0" fontId="138" fillId="19" borderId="22" xfId="205" applyFont="1" applyFill="1" applyBorder="1" applyAlignment="1" applyProtection="1">
      <alignment horizontal="left" vertical="center" wrapText="1" indent="1"/>
      <protection locked="0"/>
    </xf>
    <xf numFmtId="0" fontId="150" fillId="16" borderId="19" xfId="181" applyFont="1" applyFill="1" applyBorder="1" applyAlignment="1">
      <alignment horizontal="left" vertical="center" wrapText="1" indent="1"/>
    </xf>
    <xf numFmtId="0" fontId="150" fillId="16" borderId="36" xfId="181" applyFont="1" applyFill="1" applyBorder="1" applyAlignment="1">
      <alignment horizontal="left" vertical="center" wrapText="1" indent="1"/>
    </xf>
    <xf numFmtId="0" fontId="150" fillId="16" borderId="46" xfId="181" applyFont="1" applyFill="1" applyBorder="1" applyAlignment="1">
      <alignment horizontal="left" vertical="center" wrapText="1" indent="1"/>
    </xf>
    <xf numFmtId="0" fontId="89" fillId="16" borderId="26" xfId="181" applyFont="1" applyFill="1" applyBorder="1" applyAlignment="1">
      <alignment horizontal="center" vertical="center" wrapText="1"/>
    </xf>
    <xf numFmtId="0" fontId="89" fillId="16" borderId="1" xfId="181" applyFont="1" applyFill="1" applyBorder="1" applyAlignment="1">
      <alignment horizontal="center" vertical="center"/>
    </xf>
    <xf numFmtId="0" fontId="89" fillId="19" borderId="11" xfId="181" applyFont="1" applyFill="1" applyBorder="1" applyAlignment="1" applyProtection="1">
      <alignment horizontal="center" vertical="center" wrapText="1"/>
      <protection locked="0"/>
    </xf>
    <xf numFmtId="0" fontId="89" fillId="19" borderId="3" xfId="181" applyFont="1" applyFill="1" applyBorder="1" applyAlignment="1" applyProtection="1">
      <alignment horizontal="center" vertical="center" wrapText="1"/>
      <protection locked="0"/>
    </xf>
    <xf numFmtId="0" fontId="89" fillId="19" borderId="16" xfId="181" applyFont="1" applyFill="1" applyBorder="1" applyAlignment="1" applyProtection="1">
      <alignment horizontal="center" vertical="center" wrapText="1"/>
      <protection locked="0"/>
    </xf>
    <xf numFmtId="0" fontId="89" fillId="19" borderId="1" xfId="181" applyFont="1" applyFill="1" applyBorder="1" applyAlignment="1" applyProtection="1">
      <alignment horizontal="center" vertical="center" wrapText="1"/>
      <protection locked="0"/>
    </xf>
    <xf numFmtId="0" fontId="92" fillId="19" borderId="1" xfId="205" applyFont="1" applyFill="1" applyBorder="1" applyAlignment="1" applyProtection="1">
      <alignment horizontal="center" vertical="center" wrapText="1"/>
      <protection locked="0"/>
    </xf>
    <xf numFmtId="0" fontId="102" fillId="27" borderId="37" xfId="181" applyFont="1" applyFill="1" applyBorder="1" applyAlignment="1">
      <alignment horizontal="center" vertical="center" wrapText="1"/>
    </xf>
    <xf numFmtId="0" fontId="92" fillId="27" borderId="38" xfId="205" applyFont="1" applyFill="1" applyBorder="1" applyAlignment="1">
      <alignment horizontal="center" vertical="center" wrapText="1"/>
    </xf>
    <xf numFmtId="0" fontId="89" fillId="25" borderId="70" xfId="181" applyFont="1" applyFill="1" applyBorder="1" applyAlignment="1">
      <alignment horizontal="center" vertical="center" wrapText="1"/>
    </xf>
    <xf numFmtId="0" fontId="92" fillId="25" borderId="70" xfId="205" applyFont="1" applyFill="1" applyBorder="1" applyAlignment="1">
      <alignment horizontal="center" vertical="center" wrapText="1"/>
    </xf>
    <xf numFmtId="0" fontId="101" fillId="27" borderId="39" xfId="205" applyFill="1" applyBorder="1" applyAlignment="1">
      <alignment horizontal="center" vertical="center"/>
    </xf>
    <xf numFmtId="0" fontId="15" fillId="19" borderId="1" xfId="181" applyFont="1" applyFill="1" applyBorder="1" applyAlignment="1" applyProtection="1">
      <alignment horizontal="left" vertical="center" wrapText="1"/>
      <protection locked="0"/>
    </xf>
    <xf numFmtId="0" fontId="101" fillId="19" borderId="22" xfId="205" applyFill="1" applyBorder="1" applyAlignment="1" applyProtection="1">
      <alignment horizontal="left" vertical="center" wrapText="1"/>
      <protection locked="0"/>
    </xf>
    <xf numFmtId="0" fontId="15" fillId="25" borderId="70" xfId="181" applyFont="1" applyFill="1" applyBorder="1" applyAlignment="1">
      <alignment horizontal="left" vertical="center" wrapText="1"/>
    </xf>
    <xf numFmtId="0" fontId="101" fillId="25" borderId="70" xfId="205" applyFill="1" applyBorder="1" applyAlignment="1">
      <alignment horizontal="left" vertical="center" wrapText="1"/>
    </xf>
    <xf numFmtId="0" fontId="101" fillId="25" borderId="71" xfId="205" applyFill="1" applyBorder="1" applyAlignment="1">
      <alignment horizontal="left" vertical="center" wrapText="1"/>
    </xf>
    <xf numFmtId="0" fontId="89" fillId="25" borderId="72" xfId="181" applyFont="1" applyFill="1" applyBorder="1" applyAlignment="1">
      <alignment horizontal="center" vertical="center" wrapText="1"/>
    </xf>
    <xf numFmtId="0" fontId="89" fillId="25" borderId="29" xfId="181" applyFont="1" applyFill="1" applyBorder="1" applyAlignment="1">
      <alignment horizontal="center" vertical="center"/>
    </xf>
    <xf numFmtId="0" fontId="89" fillId="16" borderId="27" xfId="181" applyFont="1" applyFill="1" applyBorder="1" applyAlignment="1">
      <alignment horizontal="center" vertical="center" wrapText="1"/>
    </xf>
    <xf numFmtId="0" fontId="89" fillId="16" borderId="9" xfId="181" applyFont="1" applyFill="1" applyBorder="1" applyAlignment="1">
      <alignment horizontal="center" vertical="center"/>
    </xf>
    <xf numFmtId="0" fontId="89" fillId="19" borderId="9" xfId="181" applyFont="1" applyFill="1" applyBorder="1" applyAlignment="1" applyProtection="1">
      <alignment horizontal="center" vertical="center" wrapText="1"/>
      <protection locked="0"/>
    </xf>
    <xf numFmtId="0" fontId="92" fillId="19" borderId="9" xfId="205" applyFont="1" applyFill="1" applyBorder="1" applyAlignment="1" applyProtection="1">
      <alignment horizontal="center" vertical="center" wrapText="1"/>
      <protection locked="0"/>
    </xf>
    <xf numFmtId="0" fontId="89" fillId="19" borderId="12" xfId="181" applyFont="1" applyFill="1" applyBorder="1" applyAlignment="1" applyProtection="1">
      <alignment horizontal="center" vertical="center" wrapText="1"/>
      <protection locked="0"/>
    </xf>
    <xf numFmtId="0" fontId="89" fillId="19" borderId="36" xfId="181" applyFont="1" applyFill="1" applyBorder="1" applyAlignment="1" applyProtection="1">
      <alignment horizontal="center" vertical="center" wrapText="1"/>
      <protection locked="0"/>
    </xf>
    <xf numFmtId="0" fontId="89" fillId="19" borderId="24" xfId="181" applyFont="1" applyFill="1" applyBorder="1" applyAlignment="1" applyProtection="1">
      <alignment horizontal="center" vertical="center" wrapText="1"/>
      <protection locked="0"/>
    </xf>
    <xf numFmtId="0" fontId="15" fillId="19" borderId="9" xfId="181" applyFont="1" applyFill="1" applyBorder="1" applyAlignment="1" applyProtection="1">
      <alignment horizontal="left" vertical="center" wrapText="1"/>
      <protection locked="0"/>
    </xf>
    <xf numFmtId="0" fontId="101" fillId="19" borderId="32" xfId="205" applyFill="1" applyBorder="1" applyAlignment="1" applyProtection="1">
      <alignment horizontal="left" vertical="center" wrapText="1"/>
      <protection locked="0"/>
    </xf>
    <xf numFmtId="0" fontId="151" fillId="16" borderId="37" xfId="0" applyFont="1" applyFill="1" applyBorder="1" applyAlignment="1">
      <alignment horizontal="left" vertical="center" indent="1"/>
    </xf>
    <xf numFmtId="0" fontId="151" fillId="16" borderId="38" xfId="0" applyFont="1" applyFill="1" applyBorder="1" applyAlignment="1">
      <alignment horizontal="left" vertical="center" indent="1"/>
    </xf>
    <xf numFmtId="0" fontId="151" fillId="16" borderId="39" xfId="0" applyFont="1" applyFill="1" applyBorder="1" applyAlignment="1">
      <alignment horizontal="left" vertical="center" indent="1"/>
    </xf>
    <xf numFmtId="0" fontId="148" fillId="19" borderId="47" xfId="181" applyFont="1" applyFill="1" applyBorder="1" applyAlignment="1" applyProtection="1">
      <alignment vertical="center" wrapText="1"/>
      <protection locked="0"/>
    </xf>
    <xf numFmtId="0" fontId="148" fillId="19" borderId="38" xfId="181" applyFont="1" applyFill="1" applyBorder="1" applyAlignment="1" applyProtection="1">
      <alignment vertical="center" wrapText="1"/>
      <protection locked="0"/>
    </xf>
    <xf numFmtId="0" fontId="138" fillId="19" borderId="38" xfId="0" applyFont="1" applyFill="1" applyBorder="1" applyAlignment="1" applyProtection="1">
      <alignment vertical="center" wrapText="1"/>
      <protection locked="0"/>
    </xf>
    <xf numFmtId="0" fontId="138" fillId="20" borderId="38" xfId="0" applyFont="1" applyFill="1" applyBorder="1" applyAlignment="1" applyProtection="1">
      <alignment vertical="center" wrapText="1"/>
      <protection locked="0"/>
    </xf>
    <xf numFmtId="0" fontId="138" fillId="0" borderId="38" xfId="0" applyFont="1" applyBorder="1" applyAlignment="1" applyProtection="1">
      <alignment vertical="center" wrapText="1"/>
      <protection locked="0"/>
    </xf>
    <xf numFmtId="0" fontId="138" fillId="0" borderId="39" xfId="0" applyFont="1" applyBorder="1" applyAlignment="1" applyProtection="1">
      <alignment vertical="center" wrapText="1"/>
      <protection locked="0"/>
    </xf>
    <xf numFmtId="0" fontId="138" fillId="16" borderId="91" xfId="0" applyFont="1" applyFill="1" applyBorder="1" applyAlignment="1">
      <alignment horizontal="center" vertical="center" wrapText="1"/>
    </xf>
    <xf numFmtId="0" fontId="138" fillId="16" borderId="54" xfId="0" applyFont="1" applyFill="1" applyBorder="1" applyAlignment="1">
      <alignment horizontal="center" vertical="center" wrapText="1"/>
    </xf>
    <xf numFmtId="0" fontId="138" fillId="16" borderId="97" xfId="0" applyFont="1" applyFill="1" applyBorder="1" applyAlignment="1">
      <alignment horizontal="center" vertical="center" wrapText="1"/>
    </xf>
    <xf numFmtId="0" fontId="153" fillId="14" borderId="28" xfId="0" applyFont="1" applyFill="1" applyBorder="1" applyAlignment="1">
      <alignment horizontal="left" vertical="center" wrapText="1"/>
    </xf>
    <xf numFmtId="0" fontId="149" fillId="14" borderId="0" xfId="0" applyFont="1" applyFill="1" applyAlignment="1">
      <alignment horizontal="left" vertical="top" wrapText="1"/>
    </xf>
    <xf numFmtId="0" fontId="151" fillId="16" borderId="28" xfId="0" applyFont="1" applyFill="1" applyBorder="1" applyAlignment="1">
      <alignment horizontal="left" vertical="center" wrapText="1" indent="1"/>
    </xf>
    <xf numFmtId="0" fontId="151" fillId="16" borderId="0" xfId="0" applyFont="1" applyFill="1" applyAlignment="1">
      <alignment horizontal="left" vertical="center" wrapText="1" indent="1"/>
    </xf>
    <xf numFmtId="0" fontId="151" fillId="16" borderId="31" xfId="0" applyFont="1" applyFill="1" applyBorder="1" applyAlignment="1">
      <alignment horizontal="left" vertical="center" wrapText="1" indent="1"/>
    </xf>
    <xf numFmtId="0" fontId="151" fillId="16" borderId="83" xfId="0" applyFont="1" applyFill="1" applyBorder="1" applyAlignment="1">
      <alignment horizontal="left" vertical="center" wrapText="1" indent="1"/>
    </xf>
    <xf numFmtId="0" fontId="151" fillId="16" borderId="4" xfId="0" applyFont="1" applyFill="1" applyBorder="1" applyAlignment="1">
      <alignment horizontal="left" vertical="center" wrapText="1" indent="1"/>
    </xf>
    <xf numFmtId="0" fontId="151" fillId="16" borderId="84" xfId="0" applyFont="1" applyFill="1" applyBorder="1" applyAlignment="1">
      <alignment horizontal="left" vertical="center" wrapText="1" indent="1"/>
    </xf>
    <xf numFmtId="0" fontId="138" fillId="19" borderId="16" xfId="0" applyFont="1" applyFill="1" applyBorder="1" applyAlignment="1" applyProtection="1">
      <alignment horizontal="left" vertical="center" indent="1"/>
      <protection locked="0"/>
    </xf>
    <xf numFmtId="0" fontId="138" fillId="19" borderId="1" xfId="0" applyFont="1" applyFill="1" applyBorder="1" applyAlignment="1" applyProtection="1">
      <alignment horizontal="left" vertical="center" indent="1"/>
      <protection locked="0"/>
    </xf>
    <xf numFmtId="0" fontId="138" fillId="19" borderId="22" xfId="0" applyFont="1" applyFill="1" applyBorder="1" applyAlignment="1" applyProtection="1">
      <alignment horizontal="left" vertical="center" indent="1"/>
      <protection locked="0"/>
    </xf>
    <xf numFmtId="0" fontId="153" fillId="14" borderId="28" xfId="0" applyFont="1" applyFill="1" applyBorder="1" applyAlignment="1">
      <alignment horizontal="left" vertical="top" wrapText="1"/>
    </xf>
    <xf numFmtId="0" fontId="138" fillId="19" borderId="43" xfId="0" applyFont="1" applyFill="1" applyBorder="1" applyAlignment="1" applyProtection="1">
      <alignment horizontal="left" vertical="center" indent="1"/>
      <protection locked="0"/>
    </xf>
    <xf numFmtId="0" fontId="138" fillId="19" borderId="40" xfId="0" applyFont="1" applyFill="1" applyBorder="1" applyAlignment="1" applyProtection="1">
      <alignment horizontal="left" vertical="center" indent="1"/>
      <protection locked="0"/>
    </xf>
    <xf numFmtId="0" fontId="138" fillId="19" borderId="51" xfId="0" applyFont="1" applyFill="1" applyBorder="1" applyAlignment="1" applyProtection="1">
      <alignment horizontal="left" vertical="center" indent="1"/>
      <protection locked="0"/>
    </xf>
    <xf numFmtId="0" fontId="151" fillId="16" borderId="23" xfId="0" applyFont="1" applyFill="1" applyBorder="1" applyAlignment="1" applyProtection="1">
      <alignment horizontal="center" vertical="center"/>
      <protection locked="0"/>
    </xf>
    <xf numFmtId="0" fontId="151" fillId="16" borderId="20" xfId="0" applyFont="1" applyFill="1" applyBorder="1" applyAlignment="1" applyProtection="1">
      <alignment horizontal="center" vertical="center"/>
      <protection locked="0"/>
    </xf>
    <xf numFmtId="0" fontId="151" fillId="16" borderId="20" xfId="0" applyFont="1" applyFill="1" applyBorder="1" applyAlignment="1">
      <alignment horizontal="center" vertical="center"/>
    </xf>
    <xf numFmtId="0" fontId="151" fillId="16" borderId="21" xfId="0" applyFont="1" applyFill="1" applyBorder="1" applyAlignment="1">
      <alignment horizontal="center" vertical="center"/>
    </xf>
    <xf numFmtId="0" fontId="150" fillId="16" borderId="25" xfId="181" applyFont="1" applyFill="1" applyBorder="1" applyAlignment="1">
      <alignment horizontal="center" vertical="center" wrapText="1"/>
    </xf>
    <xf numFmtId="0" fontId="150" fillId="16" borderId="20" xfId="181" applyFont="1" applyFill="1" applyBorder="1" applyAlignment="1">
      <alignment horizontal="center" vertical="center"/>
    </xf>
    <xf numFmtId="0" fontId="138" fillId="0" borderId="26" xfId="0" applyFont="1" applyBorder="1" applyAlignment="1">
      <alignment horizontal="center" vertical="center"/>
    </xf>
    <xf numFmtId="0" fontId="138" fillId="0" borderId="1" xfId="0" applyFont="1" applyBorder="1" applyAlignment="1">
      <alignment horizontal="center" vertical="center"/>
    </xf>
    <xf numFmtId="0" fontId="138" fillId="0" borderId="76" xfId="0" applyFont="1" applyBorder="1" applyAlignment="1">
      <alignment horizontal="center" vertical="center"/>
    </xf>
    <xf numFmtId="0" fontId="138" fillId="0" borderId="14" xfId="0" applyFont="1" applyBorder="1" applyAlignment="1">
      <alignment horizontal="center" vertical="center"/>
    </xf>
    <xf numFmtId="0" fontId="138" fillId="0" borderId="27" xfId="0" applyFont="1" applyBorder="1" applyAlignment="1">
      <alignment horizontal="center" vertical="center"/>
    </xf>
    <xf numFmtId="0" fontId="138" fillId="0" borderId="9" xfId="0" applyFont="1" applyBorder="1" applyAlignment="1">
      <alignment horizontal="center" vertical="center"/>
    </xf>
    <xf numFmtId="0" fontId="151" fillId="16" borderId="25" xfId="0" applyFont="1" applyFill="1" applyBorder="1" applyAlignment="1">
      <alignment horizontal="center" vertical="center" wrapText="1"/>
    </xf>
    <xf numFmtId="0" fontId="151" fillId="16" borderId="44" xfId="0" applyFont="1" applyFill="1" applyBorder="1" applyAlignment="1">
      <alignment horizontal="center" vertical="center" wrapText="1"/>
    </xf>
    <xf numFmtId="0" fontId="151" fillId="16" borderId="7" xfId="0" applyFont="1" applyFill="1" applyBorder="1" applyAlignment="1">
      <alignment horizontal="center" vertical="center"/>
    </xf>
    <xf numFmtId="0" fontId="151" fillId="16" borderId="26" xfId="0" applyFont="1" applyFill="1" applyBorder="1" applyAlignment="1">
      <alignment horizontal="center" vertical="center"/>
    </xf>
    <xf numFmtId="0" fontId="151" fillId="16" borderId="1" xfId="0" applyFont="1" applyFill="1" applyBorder="1" applyAlignment="1">
      <alignment horizontal="center" vertical="center"/>
    </xf>
    <xf numFmtId="0" fontId="151" fillId="16" borderId="27" xfId="0" applyFont="1" applyFill="1" applyBorder="1" applyAlignment="1">
      <alignment horizontal="center" vertical="center"/>
    </xf>
    <xf numFmtId="0" fontId="151" fillId="16" borderId="9" xfId="0" applyFont="1" applyFill="1" applyBorder="1" applyAlignment="1">
      <alignment horizontal="center" vertical="center"/>
    </xf>
    <xf numFmtId="0" fontId="138" fillId="18" borderId="1" xfId="0" applyFont="1" applyFill="1" applyBorder="1" applyAlignment="1">
      <alignment horizontal="left" vertical="center" wrapText="1" indent="1"/>
    </xf>
    <xf numFmtId="0" fontId="148" fillId="18" borderId="22" xfId="181" applyFont="1" applyFill="1" applyBorder="1" applyAlignment="1">
      <alignment horizontal="left" vertical="center" wrapText="1" indent="1"/>
    </xf>
    <xf numFmtId="0" fontId="138" fillId="18" borderId="9" xfId="0" applyFont="1" applyFill="1" applyBorder="1" applyAlignment="1">
      <alignment horizontal="left" vertical="center" wrapText="1" indent="1"/>
    </xf>
    <xf numFmtId="0" fontId="148" fillId="18" borderId="32" xfId="181" applyFont="1" applyFill="1" applyBorder="1" applyAlignment="1">
      <alignment horizontal="left" vertical="center" wrapText="1" indent="1"/>
    </xf>
    <xf numFmtId="0" fontId="138" fillId="18" borderId="22" xfId="0" applyFont="1" applyFill="1" applyBorder="1" applyAlignment="1">
      <alignment horizontal="left" vertical="center" wrapText="1" indent="1"/>
    </xf>
    <xf numFmtId="0" fontId="151" fillId="12" borderId="20" xfId="0" applyFont="1" applyFill="1" applyBorder="1" applyAlignment="1">
      <alignment horizontal="center" vertical="center"/>
    </xf>
    <xf numFmtId="0" fontId="151" fillId="12" borderId="7" xfId="0" applyFont="1" applyFill="1" applyBorder="1" applyAlignment="1">
      <alignment horizontal="center" vertical="center"/>
    </xf>
    <xf numFmtId="0" fontId="151" fillId="12" borderId="26" xfId="0" applyFont="1" applyFill="1" applyBorder="1" applyAlignment="1">
      <alignment horizontal="center" vertical="center"/>
    </xf>
    <xf numFmtId="0" fontId="151" fillId="12" borderId="1" xfId="0" applyFont="1" applyFill="1" applyBorder="1" applyAlignment="1">
      <alignment horizontal="center" vertical="center"/>
    </xf>
    <xf numFmtId="0" fontId="151" fillId="12" borderId="76" xfId="0" applyFont="1" applyFill="1" applyBorder="1" applyAlignment="1">
      <alignment horizontal="center" vertical="center"/>
    </xf>
    <xf numFmtId="0" fontId="151" fillId="12" borderId="14" xfId="0" applyFont="1" applyFill="1" applyBorder="1" applyAlignment="1">
      <alignment horizontal="center" vertical="center"/>
    </xf>
    <xf numFmtId="0" fontId="151" fillId="12" borderId="27" xfId="0" applyFont="1" applyFill="1" applyBorder="1" applyAlignment="1">
      <alignment horizontal="center" vertical="center"/>
    </xf>
    <xf numFmtId="0" fontId="151" fillId="12" borderId="9" xfId="0" applyFont="1" applyFill="1" applyBorder="1" applyAlignment="1">
      <alignment horizontal="center" vertical="center"/>
    </xf>
    <xf numFmtId="0" fontId="151" fillId="16" borderId="72" xfId="0" applyFont="1" applyFill="1" applyBorder="1" applyAlignment="1">
      <alignment horizontal="center" vertical="center" wrapText="1"/>
    </xf>
    <xf numFmtId="0" fontId="151" fillId="16" borderId="29" xfId="0" applyFont="1" applyFill="1" applyBorder="1" applyAlignment="1">
      <alignment horizontal="center" vertical="center"/>
    </xf>
    <xf numFmtId="0" fontId="151" fillId="16" borderId="75" xfId="0" applyFont="1" applyFill="1" applyBorder="1" applyAlignment="1">
      <alignment horizontal="center" vertical="center"/>
    </xf>
    <xf numFmtId="0" fontId="151" fillId="16" borderId="28" xfId="0" applyFont="1" applyFill="1" applyBorder="1" applyAlignment="1">
      <alignment horizontal="center" vertical="center" wrapText="1"/>
    </xf>
    <xf numFmtId="0" fontId="151" fillId="16" borderId="0" xfId="0" applyFont="1" applyFill="1" applyAlignment="1">
      <alignment horizontal="center" vertical="center"/>
    </xf>
    <xf numFmtId="0" fontId="151" fillId="16" borderId="82" xfId="0" applyFont="1" applyFill="1" applyBorder="1" applyAlignment="1">
      <alignment horizontal="center" vertical="center"/>
    </xf>
    <xf numFmtId="0" fontId="151" fillId="16" borderId="28" xfId="0" applyFont="1" applyFill="1" applyBorder="1" applyAlignment="1">
      <alignment horizontal="center" vertical="center"/>
    </xf>
    <xf numFmtId="0" fontId="151" fillId="16" borderId="83" xfId="0" applyFont="1" applyFill="1" applyBorder="1" applyAlignment="1">
      <alignment horizontal="center" vertical="center"/>
    </xf>
    <xf numFmtId="0" fontId="151" fillId="16" borderId="4" xfId="0" applyFont="1" applyFill="1" applyBorder="1" applyAlignment="1">
      <alignment horizontal="center" vertical="center"/>
    </xf>
    <xf numFmtId="0" fontId="151" fillId="16" borderId="43" xfId="0" applyFont="1" applyFill="1" applyBorder="1" applyAlignment="1">
      <alignment horizontal="center" vertical="center"/>
    </xf>
    <xf numFmtId="0" fontId="151" fillId="16" borderId="76" xfId="0" applyFont="1" applyFill="1" applyBorder="1" applyAlignment="1">
      <alignment horizontal="center" vertical="center"/>
    </xf>
    <xf numFmtId="0" fontId="151" fillId="16" borderId="14" xfId="0" applyFont="1" applyFill="1" applyBorder="1" applyAlignment="1">
      <alignment horizontal="center" vertical="center"/>
    </xf>
    <xf numFmtId="0" fontId="0" fillId="0" borderId="0" xfId="0" applyAlignment="1">
      <alignment vertical="center" wrapText="1"/>
    </xf>
    <xf numFmtId="0" fontId="151" fillId="16" borderId="29" xfId="0" applyFont="1" applyFill="1" applyBorder="1" applyAlignment="1">
      <alignment horizontal="center" vertical="center" wrapText="1"/>
    </xf>
    <xf numFmtId="0" fontId="151" fillId="16" borderId="75" xfId="0" applyFont="1" applyFill="1" applyBorder="1" applyAlignment="1">
      <alignment horizontal="center" vertical="center" wrapText="1"/>
    </xf>
    <xf numFmtId="0" fontId="151" fillId="16" borderId="0" xfId="0" applyFont="1" applyFill="1" applyAlignment="1">
      <alignment horizontal="center" vertical="center" wrapText="1"/>
    </xf>
    <xf numFmtId="0" fontId="151" fillId="16" borderId="82" xfId="0" applyFont="1" applyFill="1" applyBorder="1" applyAlignment="1">
      <alignment horizontal="center" vertical="center" wrapText="1"/>
    </xf>
    <xf numFmtId="0" fontId="151" fillId="16" borderId="83" xfId="0" applyFont="1" applyFill="1" applyBorder="1" applyAlignment="1">
      <alignment horizontal="center" vertical="center" wrapText="1"/>
    </xf>
    <xf numFmtId="0" fontId="151" fillId="16" borderId="4" xfId="0" applyFont="1" applyFill="1" applyBorder="1" applyAlignment="1">
      <alignment horizontal="center" vertical="center" wrapText="1"/>
    </xf>
    <xf numFmtId="0" fontId="151" fillId="16" borderId="43" xfId="0" applyFont="1" applyFill="1" applyBorder="1" applyAlignment="1">
      <alignment horizontal="center" vertical="center" wrapText="1"/>
    </xf>
    <xf numFmtId="0" fontId="150" fillId="16" borderId="44" xfId="181" applyFont="1" applyFill="1" applyBorder="1" applyAlignment="1">
      <alignment horizontal="center" vertical="center" wrapText="1"/>
    </xf>
    <xf numFmtId="0" fontId="150" fillId="16" borderId="7" xfId="181" applyFont="1" applyFill="1" applyBorder="1" applyAlignment="1">
      <alignment horizontal="center" vertical="center"/>
    </xf>
    <xf numFmtId="0" fontId="138" fillId="12" borderId="26" xfId="0" applyFont="1" applyFill="1" applyBorder="1" applyAlignment="1">
      <alignment horizontal="center" vertical="center"/>
    </xf>
    <xf numFmtId="0" fontId="138" fillId="12" borderId="1" xfId="0" applyFont="1" applyFill="1" applyBorder="1" applyAlignment="1">
      <alignment horizontal="center" vertical="center"/>
    </xf>
    <xf numFmtId="0" fontId="138" fillId="12" borderId="76" xfId="0" applyFont="1" applyFill="1" applyBorder="1" applyAlignment="1">
      <alignment horizontal="center" vertical="center"/>
    </xf>
    <xf numFmtId="0" fontId="138" fillId="12" borderId="14" xfId="0" applyFont="1" applyFill="1" applyBorder="1" applyAlignment="1">
      <alignment horizontal="center" vertical="center"/>
    </xf>
    <xf numFmtId="0" fontId="138" fillId="12" borderId="27" xfId="0" applyFont="1" applyFill="1" applyBorder="1" applyAlignment="1">
      <alignment horizontal="center" vertical="center"/>
    </xf>
    <xf numFmtId="0" fontId="138" fillId="12" borderId="9" xfId="0" applyFont="1" applyFill="1" applyBorder="1" applyAlignment="1">
      <alignment horizontal="center" vertical="center"/>
    </xf>
    <xf numFmtId="0" fontId="148" fillId="18" borderId="40" xfId="181" applyFont="1" applyFill="1" applyBorder="1" applyAlignment="1">
      <alignment horizontal="left" vertical="center" wrapText="1" indent="1"/>
    </xf>
    <xf numFmtId="0" fontId="138" fillId="18" borderId="40" xfId="0" applyFont="1" applyFill="1" applyBorder="1" applyAlignment="1">
      <alignment horizontal="left" vertical="center" wrapText="1" indent="1"/>
    </xf>
    <xf numFmtId="0" fontId="148" fillId="18" borderId="51" xfId="181" applyFont="1" applyFill="1" applyBorder="1" applyAlignment="1">
      <alignment horizontal="left" vertical="center" wrapText="1" indent="1"/>
    </xf>
    <xf numFmtId="0" fontId="138" fillId="18" borderId="32" xfId="0" applyFont="1" applyFill="1" applyBorder="1" applyAlignment="1">
      <alignment horizontal="left" vertical="center" wrapText="1" indent="1"/>
    </xf>
    <xf numFmtId="0" fontId="150" fillId="18" borderId="20" xfId="181" applyFont="1" applyFill="1" applyBorder="1" applyAlignment="1">
      <alignment horizontal="left" vertical="center" wrapText="1" indent="1"/>
    </xf>
    <xf numFmtId="0" fontId="151" fillId="18" borderId="20" xfId="0" applyFont="1" applyFill="1" applyBorder="1" applyAlignment="1">
      <alignment horizontal="left" vertical="center" wrapText="1" indent="1"/>
    </xf>
    <xf numFmtId="0" fontId="148" fillId="18" borderId="20" xfId="181" applyFont="1" applyFill="1" applyBorder="1" applyAlignment="1">
      <alignment horizontal="left" vertical="center" wrapText="1" indent="1"/>
    </xf>
    <xf numFmtId="0" fontId="148" fillId="18" borderId="21" xfId="181" applyFont="1" applyFill="1" applyBorder="1" applyAlignment="1">
      <alignment horizontal="left" vertical="center" wrapText="1" indent="1"/>
    </xf>
    <xf numFmtId="0" fontId="151" fillId="12" borderId="72" xfId="0" applyFont="1" applyFill="1" applyBorder="1" applyAlignment="1">
      <alignment horizontal="center" vertical="center" wrapText="1"/>
    </xf>
    <xf numFmtId="0" fontId="151" fillId="12" borderId="29" xfId="0" applyFont="1" applyFill="1" applyBorder="1" applyAlignment="1">
      <alignment horizontal="center" vertical="center"/>
    </xf>
    <xf numFmtId="0" fontId="151" fillId="12" borderId="75" xfId="0" applyFont="1" applyFill="1" applyBorder="1" applyAlignment="1">
      <alignment horizontal="center" vertical="center"/>
    </xf>
    <xf numFmtId="0" fontId="151" fillId="12" borderId="28" xfId="0" applyFont="1" applyFill="1" applyBorder="1" applyAlignment="1">
      <alignment horizontal="center" vertical="center"/>
    </xf>
    <xf numFmtId="0" fontId="151" fillId="12" borderId="0" xfId="0" applyFont="1" applyFill="1" applyAlignment="1">
      <alignment horizontal="center" vertical="center"/>
    </xf>
    <xf numFmtId="0" fontId="151" fillId="12" borderId="82" xfId="0" applyFont="1" applyFill="1" applyBorder="1" applyAlignment="1">
      <alignment horizontal="center" vertical="center"/>
    </xf>
    <xf numFmtId="0" fontId="151" fillId="12" borderId="83" xfId="0" applyFont="1" applyFill="1" applyBorder="1" applyAlignment="1">
      <alignment horizontal="center" vertical="center"/>
    </xf>
    <xf numFmtId="0" fontId="151" fillId="12" borderId="4" xfId="0" applyFont="1" applyFill="1" applyBorder="1" applyAlignment="1">
      <alignment horizontal="center" vertical="center"/>
    </xf>
    <xf numFmtId="0" fontId="151" fillId="12" borderId="43" xfId="0" applyFont="1" applyFill="1" applyBorder="1" applyAlignment="1">
      <alignment horizontal="center" vertical="center"/>
    </xf>
    <xf numFmtId="0" fontId="151" fillId="16" borderId="0" xfId="0" applyFont="1" applyFill="1" applyBorder="1" applyAlignment="1">
      <alignment horizontal="center" vertical="center"/>
    </xf>
    <xf numFmtId="0" fontId="148" fillId="19" borderId="39" xfId="181" applyFont="1" applyFill="1" applyBorder="1" applyAlignment="1" applyProtection="1">
      <alignment vertical="center" wrapText="1"/>
      <protection locked="0"/>
    </xf>
    <xf numFmtId="0" fontId="148" fillId="18" borderId="14" xfId="181" applyFont="1" applyFill="1" applyBorder="1" applyAlignment="1">
      <alignment horizontal="left" vertical="center" wrapText="1" indent="1"/>
    </xf>
    <xf numFmtId="0" fontId="138" fillId="18" borderId="14" xfId="0" applyFont="1" applyFill="1" applyBorder="1" applyAlignment="1">
      <alignment horizontal="left" vertical="center" wrapText="1" indent="1"/>
    </xf>
    <xf numFmtId="0" fontId="148" fillId="18" borderId="77" xfId="181" applyFont="1" applyFill="1" applyBorder="1" applyAlignment="1">
      <alignment horizontal="left" vertical="center" wrapText="1" indent="1"/>
    </xf>
    <xf numFmtId="0" fontId="151" fillId="12" borderId="20" xfId="0" applyFont="1" applyFill="1" applyBorder="1" applyAlignment="1">
      <alignment horizontal="center" vertical="center" wrapText="1"/>
    </xf>
    <xf numFmtId="0" fontId="151" fillId="12" borderId="7" xfId="0" applyFont="1" applyFill="1" applyBorder="1" applyAlignment="1">
      <alignment horizontal="center" vertical="center" wrapText="1"/>
    </xf>
    <xf numFmtId="0" fontId="151" fillId="12" borderId="26" xfId="0" applyFont="1" applyFill="1" applyBorder="1" applyAlignment="1">
      <alignment horizontal="center" vertical="center" wrapText="1"/>
    </xf>
    <xf numFmtId="0" fontId="151" fillId="12" borderId="1" xfId="0" applyFont="1" applyFill="1" applyBorder="1" applyAlignment="1">
      <alignment horizontal="center" vertical="center" wrapText="1"/>
    </xf>
    <xf numFmtId="0" fontId="151" fillId="12" borderId="76" xfId="0" applyFont="1" applyFill="1" applyBorder="1" applyAlignment="1">
      <alignment horizontal="center" vertical="center" wrapText="1"/>
    </xf>
    <xf numFmtId="0" fontId="151" fillId="12" borderId="14" xfId="0" applyFont="1" applyFill="1" applyBorder="1" applyAlignment="1">
      <alignment horizontal="center" vertical="center" wrapText="1"/>
    </xf>
    <xf numFmtId="0" fontId="148" fillId="18" borderId="41" xfId="181" applyFont="1" applyFill="1" applyBorder="1" applyAlignment="1">
      <alignment horizontal="left" vertical="center" wrapText="1" indent="1"/>
    </xf>
    <xf numFmtId="0" fontId="148" fillId="18" borderId="4" xfId="181" applyFont="1" applyFill="1" applyBorder="1" applyAlignment="1">
      <alignment horizontal="left" vertical="center" wrapText="1" indent="1"/>
    </xf>
    <xf numFmtId="0" fontId="148" fillId="18" borderId="43" xfId="181" applyFont="1" applyFill="1" applyBorder="1" applyAlignment="1">
      <alignment horizontal="left" vertical="center" wrapText="1" indent="1"/>
    </xf>
    <xf numFmtId="0" fontId="150" fillId="18" borderId="7" xfId="181" applyFont="1" applyFill="1" applyBorder="1" applyAlignment="1">
      <alignment horizontal="left" vertical="center" wrapText="1" indent="1"/>
    </xf>
    <xf numFmtId="0" fontId="151" fillId="18" borderId="7" xfId="0" applyFont="1" applyFill="1" applyBorder="1" applyAlignment="1">
      <alignment horizontal="left" vertical="center" wrapText="1" indent="1"/>
    </xf>
    <xf numFmtId="0" fontId="148" fillId="18" borderId="1" xfId="0" applyFont="1" applyFill="1" applyBorder="1" applyAlignment="1">
      <alignment horizontal="left" vertical="center" wrapText="1" indent="1"/>
    </xf>
    <xf numFmtId="0" fontId="148" fillId="18" borderId="45" xfId="181" applyFont="1" applyFill="1" applyBorder="1" applyAlignment="1">
      <alignment horizontal="left" vertical="center" wrapText="1" indent="1"/>
    </xf>
    <xf numFmtId="0" fontId="148" fillId="18" borderId="70" xfId="181" applyFont="1" applyFill="1" applyBorder="1" applyAlignment="1">
      <alignment horizontal="left" vertical="center" wrapText="1" indent="1"/>
    </xf>
    <xf numFmtId="0" fontId="148" fillId="18" borderId="71" xfId="181" applyFont="1" applyFill="1" applyBorder="1" applyAlignment="1">
      <alignment horizontal="left" vertical="center" wrapText="1" indent="1"/>
    </xf>
    <xf numFmtId="0" fontId="138" fillId="18" borderId="11" xfId="0" applyFont="1" applyFill="1" applyBorder="1" applyAlignment="1">
      <alignment horizontal="left" vertical="center" wrapText="1" indent="1"/>
    </xf>
    <xf numFmtId="0" fontId="138" fillId="18" borderId="3" xfId="0" applyFont="1" applyFill="1" applyBorder="1" applyAlignment="1">
      <alignment horizontal="left" vertical="center" wrapText="1" indent="1"/>
    </xf>
    <xf numFmtId="0" fontId="138" fillId="18" borderId="16" xfId="0" applyFont="1" applyFill="1" applyBorder="1" applyAlignment="1">
      <alignment horizontal="left" vertical="center" wrapText="1" indent="1"/>
    </xf>
    <xf numFmtId="0" fontId="150" fillId="18" borderId="80" xfId="181" applyFont="1" applyFill="1" applyBorder="1" applyAlignment="1">
      <alignment horizontal="left" vertical="center" wrapText="1" indent="1"/>
    </xf>
    <xf numFmtId="0" fontId="151" fillId="18" borderId="80" xfId="0" applyFont="1" applyFill="1" applyBorder="1" applyAlignment="1">
      <alignment horizontal="left" vertical="center" wrapText="1" indent="1"/>
    </xf>
    <xf numFmtId="0" fontId="150" fillId="18" borderId="74" xfId="181" applyFont="1" applyFill="1" applyBorder="1" applyAlignment="1">
      <alignment horizontal="left" vertical="center" wrapText="1" indent="1"/>
    </xf>
    <xf numFmtId="0" fontId="150" fillId="18" borderId="29" xfId="181" applyFont="1" applyFill="1" applyBorder="1" applyAlignment="1">
      <alignment horizontal="left" vertical="center" wrapText="1" indent="1"/>
    </xf>
    <xf numFmtId="0" fontId="150" fillId="18" borderId="75" xfId="181" applyFont="1" applyFill="1" applyBorder="1" applyAlignment="1">
      <alignment horizontal="left" vertical="center" wrapText="1" indent="1"/>
    </xf>
    <xf numFmtId="0" fontId="150" fillId="18" borderId="53" xfId="181" applyFont="1" applyFill="1" applyBorder="1" applyAlignment="1">
      <alignment horizontal="left" vertical="center" wrapText="1" indent="1"/>
    </xf>
    <xf numFmtId="0" fontId="150" fillId="18" borderId="54" xfId="181" applyFont="1" applyFill="1" applyBorder="1" applyAlignment="1">
      <alignment horizontal="left" vertical="center" wrapText="1" indent="1"/>
    </xf>
    <xf numFmtId="0" fontId="150" fillId="18" borderId="23" xfId="181" applyFont="1" applyFill="1" applyBorder="1" applyAlignment="1">
      <alignment horizontal="left" vertical="center" wrapText="1" indent="1"/>
    </xf>
    <xf numFmtId="0" fontId="150" fillId="33" borderId="33" xfId="181" applyFont="1" applyFill="1" applyBorder="1" applyAlignment="1">
      <alignment horizontal="center" vertical="center" wrapText="1"/>
    </xf>
    <xf numFmtId="0" fontId="138" fillId="33" borderId="2" xfId="0" applyFont="1" applyFill="1" applyBorder="1" applyAlignment="1">
      <alignment horizontal="center" vertical="center"/>
    </xf>
    <xf numFmtId="0" fontId="138" fillId="33" borderId="47" xfId="0" applyFont="1" applyFill="1" applyBorder="1" applyAlignment="1">
      <alignment horizontal="center" vertical="center"/>
    </xf>
    <xf numFmtId="0" fontId="151" fillId="16" borderId="38" xfId="0" applyFont="1" applyFill="1" applyBorder="1" applyAlignment="1">
      <alignment horizontal="center" vertical="center" wrapText="1"/>
    </xf>
    <xf numFmtId="0" fontId="151" fillId="18" borderId="53" xfId="0" applyFont="1" applyFill="1" applyBorder="1" applyAlignment="1">
      <alignment horizontal="left" vertical="center" wrapText="1" indent="1"/>
    </xf>
    <xf numFmtId="0" fontId="151" fillId="18" borderId="54" xfId="0" applyFont="1" applyFill="1" applyBorder="1" applyAlignment="1">
      <alignment horizontal="left" vertical="center" wrapText="1" indent="1"/>
    </xf>
    <xf numFmtId="0" fontId="151" fillId="18" borderId="23" xfId="0" applyFont="1" applyFill="1" applyBorder="1" applyAlignment="1">
      <alignment horizontal="left" vertical="center" wrapText="1" indent="1"/>
    </xf>
    <xf numFmtId="0" fontId="138" fillId="18" borderId="12" xfId="0" applyFont="1" applyFill="1" applyBorder="1" applyAlignment="1">
      <alignment horizontal="left" vertical="center" wrapText="1" indent="1"/>
    </xf>
    <xf numFmtId="0" fontId="138" fillId="18" borderId="36" xfId="0" applyFont="1" applyFill="1" applyBorder="1" applyAlignment="1">
      <alignment horizontal="left" vertical="center" wrapText="1" indent="1"/>
    </xf>
    <xf numFmtId="0" fontId="138" fillId="18" borderId="24" xfId="0" applyFont="1" applyFill="1" applyBorder="1" applyAlignment="1">
      <alignment horizontal="left" vertical="center" wrapText="1" indent="1"/>
    </xf>
    <xf numFmtId="0" fontId="151" fillId="16" borderId="2" xfId="0" applyFont="1" applyFill="1" applyBorder="1" applyAlignment="1">
      <alignment horizontal="center" vertical="center" wrapText="1"/>
    </xf>
    <xf numFmtId="0" fontId="151" fillId="16" borderId="35" xfId="0" applyFont="1" applyFill="1" applyBorder="1" applyAlignment="1">
      <alignment horizontal="center" vertical="center" wrapText="1"/>
    </xf>
    <xf numFmtId="0" fontId="150" fillId="16" borderId="72" xfId="181" applyFont="1" applyFill="1" applyBorder="1" applyAlignment="1">
      <alignment horizontal="center" vertical="center" wrapText="1"/>
    </xf>
    <xf numFmtId="0" fontId="150" fillId="16" borderId="28" xfId="181" applyFont="1" applyFill="1" applyBorder="1" applyAlignment="1">
      <alignment horizontal="center" vertical="center" wrapText="1"/>
    </xf>
    <xf numFmtId="0" fontId="150" fillId="16" borderId="0" xfId="181" applyFont="1" applyFill="1" applyAlignment="1">
      <alignment horizontal="center" vertical="center" wrapText="1"/>
    </xf>
    <xf numFmtId="0" fontId="150" fillId="16" borderId="82" xfId="181" applyFont="1" applyFill="1" applyBorder="1" applyAlignment="1">
      <alignment horizontal="center" vertical="center" wrapText="1"/>
    </xf>
    <xf numFmtId="0" fontId="150" fillId="16" borderId="83" xfId="181" applyFont="1" applyFill="1" applyBorder="1" applyAlignment="1">
      <alignment horizontal="center" vertical="center" wrapText="1"/>
    </xf>
    <xf numFmtId="0" fontId="138" fillId="18" borderId="77" xfId="0" applyFont="1" applyFill="1" applyBorder="1" applyAlignment="1">
      <alignment horizontal="left" vertical="center" wrapText="1" indent="1"/>
    </xf>
    <xf numFmtId="0" fontId="124" fillId="9" borderId="7" xfId="223" applyFont="1" applyFill="1" applyBorder="1" applyAlignment="1">
      <alignment horizontal="center" vertical="center" wrapText="1"/>
    </xf>
    <xf numFmtId="0" fontId="124" fillId="9" borderId="7" xfId="223" applyFont="1" applyFill="1" applyBorder="1" applyAlignment="1">
      <alignment horizontal="center" vertical="center"/>
    </xf>
    <xf numFmtId="0" fontId="123" fillId="30" borderId="8" xfId="182" applyFont="1" applyFill="1" applyBorder="1" applyAlignment="1">
      <alignment horizontal="center" vertical="center"/>
    </xf>
    <xf numFmtId="0" fontId="123" fillId="30" borderId="86" xfId="182" applyFont="1" applyFill="1" applyBorder="1" applyAlignment="1">
      <alignment horizontal="center" vertical="center"/>
    </xf>
    <xf numFmtId="0" fontId="123" fillId="30" borderId="87" xfId="182" applyFont="1" applyFill="1" applyBorder="1" applyAlignment="1">
      <alignment horizontal="center" vertical="center"/>
    </xf>
    <xf numFmtId="0" fontId="124" fillId="20" borderId="13" xfId="182" applyFont="1" applyFill="1" applyBorder="1" applyAlignment="1" applyProtection="1">
      <alignment horizontal="center" vertical="center"/>
      <protection locked="0"/>
    </xf>
    <xf numFmtId="0" fontId="124" fillId="20" borderId="10" xfId="182" applyFont="1" applyFill="1" applyBorder="1" applyAlignment="1" applyProtection="1">
      <alignment horizontal="center" vertical="center"/>
      <protection locked="0"/>
    </xf>
    <xf numFmtId="0" fontId="124" fillId="20" borderId="34" xfId="182" applyFont="1" applyFill="1" applyBorder="1" applyAlignment="1" applyProtection="1">
      <alignment horizontal="center" vertical="center"/>
      <protection locked="0"/>
    </xf>
    <xf numFmtId="0" fontId="124" fillId="20" borderId="8" xfId="182" applyFont="1" applyFill="1" applyBorder="1" applyAlignment="1" applyProtection="1">
      <alignment horizontal="center" vertical="center"/>
      <protection locked="0"/>
    </xf>
    <xf numFmtId="0" fontId="124" fillId="20" borderId="86" xfId="182" applyFont="1" applyFill="1" applyBorder="1" applyAlignment="1" applyProtection="1">
      <alignment horizontal="center" vertical="center"/>
      <protection locked="0"/>
    </xf>
    <xf numFmtId="0" fontId="124" fillId="20" borderId="15" xfId="182" applyFont="1" applyFill="1" applyBorder="1" applyAlignment="1" applyProtection="1">
      <alignment horizontal="center" vertical="center"/>
      <protection locked="0"/>
    </xf>
    <xf numFmtId="0" fontId="102" fillId="27" borderId="37" xfId="181" applyFont="1" applyFill="1" applyBorder="1" applyAlignment="1">
      <alignment horizontal="center" vertical="center"/>
    </xf>
    <xf numFmtId="0" fontId="102" fillId="27" borderId="38" xfId="181" applyFont="1" applyFill="1" applyBorder="1" applyAlignment="1">
      <alignment horizontal="center" vertical="center"/>
    </xf>
    <xf numFmtId="0" fontId="123" fillId="29" borderId="38" xfId="223" applyFont="1" applyFill="1" applyBorder="1" applyAlignment="1">
      <alignment horizontal="center" vertical="center"/>
    </xf>
    <xf numFmtId="0" fontId="123" fillId="29" borderId="38" xfId="182" applyFont="1" applyFill="1" applyBorder="1" applyAlignment="1">
      <alignment horizontal="center" vertical="center"/>
    </xf>
    <xf numFmtId="0" fontId="123" fillId="29" borderId="39" xfId="182" applyFont="1" applyFill="1" applyBorder="1" applyAlignment="1">
      <alignment horizontal="center" vertical="center"/>
    </xf>
    <xf numFmtId="0" fontId="102" fillId="16" borderId="26" xfId="181" applyFont="1" applyFill="1" applyBorder="1" applyAlignment="1">
      <alignment horizontal="left" vertical="center" indent="1"/>
    </xf>
    <xf numFmtId="0" fontId="102" fillId="16" borderId="1" xfId="181" applyFont="1" applyFill="1" applyBorder="1" applyAlignment="1">
      <alignment horizontal="left" vertical="center" indent="1"/>
    </xf>
    <xf numFmtId="0" fontId="10" fillId="20" borderId="1" xfId="223" applyFill="1" applyBorder="1" applyAlignment="1" applyProtection="1">
      <alignment horizontal="center" vertical="center"/>
      <protection locked="0"/>
    </xf>
    <xf numFmtId="0" fontId="124" fillId="9" borderId="1" xfId="223" applyFont="1" applyFill="1" applyBorder="1" applyAlignment="1">
      <alignment horizontal="center" vertical="center" wrapText="1"/>
    </xf>
    <xf numFmtId="0" fontId="124" fillId="9" borderId="1" xfId="223" applyFont="1" applyFill="1" applyBorder="1" applyAlignment="1">
      <alignment horizontal="center" vertical="center"/>
    </xf>
    <xf numFmtId="0" fontId="124" fillId="9" borderId="1" xfId="182" applyFont="1" applyFill="1" applyBorder="1" applyAlignment="1">
      <alignment horizontal="center" vertical="center" wrapText="1"/>
    </xf>
    <xf numFmtId="0" fontId="90" fillId="26" borderId="1" xfId="182" applyFill="1" applyBorder="1" applyAlignment="1">
      <alignment horizontal="center" vertical="center"/>
    </xf>
    <xf numFmtId="0" fontId="90" fillId="30" borderId="1" xfId="182" applyFill="1" applyBorder="1" applyAlignment="1">
      <alignment horizontal="left" vertical="center" wrapText="1" indent="1"/>
    </xf>
    <xf numFmtId="0" fontId="90" fillId="30" borderId="1" xfId="182" applyFill="1" applyBorder="1" applyAlignment="1">
      <alignment horizontal="left" vertical="center" indent="1"/>
    </xf>
    <xf numFmtId="0" fontId="90" fillId="30" borderId="22" xfId="182" applyFill="1" applyBorder="1" applyAlignment="1">
      <alignment horizontal="left" vertical="center" indent="1"/>
    </xf>
    <xf numFmtId="0" fontId="89" fillId="16" borderId="44" xfId="181" applyFont="1" applyFill="1" applyBorder="1" applyAlignment="1">
      <alignment horizontal="left" vertical="center"/>
    </xf>
    <xf numFmtId="0" fontId="89" fillId="16" borderId="7" xfId="181" applyFont="1" applyFill="1" applyBorder="1" applyAlignment="1">
      <alignment horizontal="left" vertical="center"/>
    </xf>
    <xf numFmtId="0" fontId="90" fillId="20" borderId="1" xfId="182" applyFill="1" applyBorder="1" applyAlignment="1" applyProtection="1">
      <alignment horizontal="center" vertical="center"/>
      <protection locked="0"/>
    </xf>
    <xf numFmtId="0" fontId="90" fillId="20" borderId="9" xfId="182" applyFill="1" applyBorder="1" applyAlignment="1" applyProtection="1">
      <alignment horizontal="center" vertical="center"/>
      <protection locked="0"/>
    </xf>
    <xf numFmtId="0" fontId="0" fillId="30" borderId="1" xfId="182" quotePrefix="1" applyFont="1" applyFill="1" applyBorder="1" applyAlignment="1">
      <alignment horizontal="left" vertical="center" wrapText="1" indent="1"/>
    </xf>
    <xf numFmtId="0" fontId="90" fillId="30" borderId="9" xfId="182" applyFill="1" applyBorder="1" applyAlignment="1">
      <alignment horizontal="left" vertical="center" indent="1"/>
    </xf>
    <xf numFmtId="0" fontId="90" fillId="30" borderId="32" xfId="182" applyFill="1" applyBorder="1" applyAlignment="1">
      <alignment horizontal="left" vertical="center" indent="1"/>
    </xf>
    <xf numFmtId="0" fontId="102" fillId="27" borderId="33" xfId="181" applyFont="1" applyFill="1" applyBorder="1" applyAlignment="1">
      <alignment horizontal="center" vertical="center"/>
    </xf>
    <xf numFmtId="0" fontId="102" fillId="27" borderId="2" xfId="181" applyFont="1" applyFill="1" applyBorder="1" applyAlignment="1">
      <alignment horizontal="center" vertical="center"/>
    </xf>
    <xf numFmtId="0" fontId="102" fillId="27" borderId="47" xfId="181" applyFont="1" applyFill="1" applyBorder="1" applyAlignment="1">
      <alignment horizontal="center" vertical="center"/>
    </xf>
    <xf numFmtId="0" fontId="123" fillId="29" borderId="42" xfId="223" applyFont="1" applyFill="1" applyBorder="1" applyAlignment="1">
      <alignment horizontal="center" vertical="center"/>
    </xf>
    <xf numFmtId="0" fontId="123" fillId="29" borderId="2" xfId="223" applyFont="1" applyFill="1" applyBorder="1" applyAlignment="1">
      <alignment horizontal="center" vertical="center"/>
    </xf>
    <xf numFmtId="0" fontId="123" fillId="29" borderId="47" xfId="223" applyFont="1" applyFill="1" applyBorder="1" applyAlignment="1">
      <alignment horizontal="center" vertical="center"/>
    </xf>
    <xf numFmtId="0" fontId="123" fillId="29" borderId="42" xfId="182" applyFont="1" applyFill="1" applyBorder="1" applyAlignment="1">
      <alignment horizontal="center" vertical="center"/>
    </xf>
    <xf numFmtId="0" fontId="123" fillId="29" borderId="2" xfId="182" applyFont="1" applyFill="1" applyBorder="1" applyAlignment="1">
      <alignment horizontal="center" vertical="center"/>
    </xf>
    <xf numFmtId="0" fontId="123" fillId="29" borderId="47" xfId="182" applyFont="1" applyFill="1" applyBorder="1" applyAlignment="1">
      <alignment horizontal="center" vertical="center"/>
    </xf>
    <xf numFmtId="0" fontId="123" fillId="29" borderId="35" xfId="182" applyFont="1" applyFill="1" applyBorder="1" applyAlignment="1">
      <alignment horizontal="center" vertical="center"/>
    </xf>
    <xf numFmtId="0" fontId="102" fillId="16" borderId="27" xfId="181" applyFont="1" applyFill="1" applyBorder="1" applyAlignment="1">
      <alignment horizontal="left" vertical="center" indent="1"/>
    </xf>
    <xf numFmtId="0" fontId="102" fillId="16" borderId="9" xfId="181" applyFont="1" applyFill="1" applyBorder="1" applyAlignment="1">
      <alignment horizontal="left" vertical="center" indent="1"/>
    </xf>
    <xf numFmtId="0" fontId="10" fillId="20" borderId="9" xfId="223" applyFill="1" applyBorder="1" applyAlignment="1" applyProtection="1">
      <alignment horizontal="center" vertical="center"/>
      <protection locked="0"/>
    </xf>
    <xf numFmtId="0" fontId="124" fillId="9" borderId="9" xfId="223" applyFont="1" applyFill="1" applyBorder="1" applyAlignment="1">
      <alignment horizontal="center" vertical="center"/>
    </xf>
    <xf numFmtId="0" fontId="90" fillId="30" borderId="10" xfId="182" applyFont="1" applyFill="1" applyBorder="1" applyAlignment="1">
      <alignment horizontal="left" vertical="center" wrapText="1" indent="1"/>
    </xf>
    <xf numFmtId="0" fontId="90" fillId="30" borderId="10" xfId="182" applyFont="1" applyFill="1" applyBorder="1" applyAlignment="1">
      <alignment horizontal="left" vertical="center" indent="1"/>
    </xf>
    <xf numFmtId="0" fontId="90" fillId="30" borderId="48" xfId="182" applyFont="1" applyFill="1" applyBorder="1" applyAlignment="1">
      <alignment horizontal="left" vertical="center" indent="1"/>
    </xf>
    <xf numFmtId="0" fontId="90" fillId="30" borderId="4" xfId="182" applyFont="1" applyFill="1" applyBorder="1" applyAlignment="1">
      <alignment horizontal="left" vertical="center" indent="1"/>
    </xf>
    <xf numFmtId="0" fontId="90" fillId="30" borderId="84" xfId="182" applyFont="1" applyFill="1" applyBorder="1" applyAlignment="1">
      <alignment horizontal="left" vertical="center" indent="1"/>
    </xf>
    <xf numFmtId="0" fontId="102" fillId="16" borderId="28" xfId="181" applyFont="1" applyFill="1" applyBorder="1" applyAlignment="1">
      <alignment horizontal="left" vertical="center" wrapText="1" indent="1"/>
    </xf>
    <xf numFmtId="0" fontId="102" fillId="16" borderId="0" xfId="181" applyFont="1" applyFill="1" applyBorder="1" applyAlignment="1">
      <alignment horizontal="left" vertical="center" indent="1"/>
    </xf>
    <xf numFmtId="0" fontId="102" fillId="16" borderId="82" xfId="181" applyFont="1" applyFill="1" applyBorder="1" applyAlignment="1">
      <alignment horizontal="left" vertical="center" indent="1"/>
    </xf>
    <xf numFmtId="0" fontId="102" fillId="16" borderId="85" xfId="181" applyFont="1" applyFill="1" applyBorder="1" applyAlignment="1">
      <alignment horizontal="left" vertical="center" indent="1"/>
    </xf>
    <xf numFmtId="0" fontId="102" fillId="16" borderId="86" xfId="181" applyFont="1" applyFill="1" applyBorder="1" applyAlignment="1">
      <alignment horizontal="left" vertical="center" indent="1"/>
    </xf>
    <xf numFmtId="0" fontId="102" fillId="16" borderId="15" xfId="181" applyFont="1" applyFill="1" applyBorder="1" applyAlignment="1">
      <alignment horizontal="left" vertical="center" indent="1"/>
    </xf>
    <xf numFmtId="0" fontId="124" fillId="30" borderId="81" xfId="223" applyFont="1" applyFill="1" applyBorder="1" applyAlignment="1">
      <alignment horizontal="left" vertical="center" wrapText="1" indent="1"/>
    </xf>
    <xf numFmtId="0" fontId="124" fillId="30" borderId="0" xfId="223" applyFont="1" applyFill="1" applyBorder="1" applyAlignment="1">
      <alignment horizontal="left" vertical="center" indent="1"/>
    </xf>
    <xf numFmtId="0" fontId="124" fillId="30" borderId="82" xfId="223" applyFont="1" applyFill="1" applyBorder="1" applyAlignment="1">
      <alignment horizontal="left" vertical="center" indent="1"/>
    </xf>
    <xf numFmtId="0" fontId="124" fillId="30" borderId="8" xfId="223" applyFont="1" applyFill="1" applyBorder="1" applyAlignment="1">
      <alignment horizontal="left" vertical="center" indent="1"/>
    </xf>
    <xf numFmtId="0" fontId="124" fillId="30" borderId="86" xfId="223" applyFont="1" applyFill="1" applyBorder="1" applyAlignment="1">
      <alignment horizontal="left" vertical="center" indent="1"/>
    </xf>
    <xf numFmtId="0" fontId="124" fillId="30" borderId="15" xfId="223" applyFont="1" applyFill="1" applyBorder="1" applyAlignment="1">
      <alignment horizontal="left" vertical="center" indent="1"/>
    </xf>
    <xf numFmtId="0" fontId="124" fillId="20" borderId="80" xfId="182" applyFont="1" applyFill="1" applyBorder="1" applyAlignment="1" applyProtection="1">
      <alignment horizontal="center" vertical="center"/>
      <protection locked="0"/>
    </xf>
    <xf numFmtId="0" fontId="124" fillId="20" borderId="7" xfId="182" applyFont="1" applyFill="1" applyBorder="1" applyAlignment="1" applyProtection="1">
      <alignment horizontal="center" vertical="center"/>
      <protection locked="0"/>
    </xf>
    <xf numFmtId="0" fontId="124" fillId="9" borderId="81" xfId="182" applyFont="1" applyFill="1" applyBorder="1" applyAlignment="1">
      <alignment horizontal="left" vertical="center" wrapText="1" indent="1"/>
    </xf>
    <xf numFmtId="0" fontId="124" fillId="9" borderId="0" xfId="182" applyFont="1" applyFill="1" applyBorder="1" applyAlignment="1">
      <alignment horizontal="left" vertical="center" indent="1"/>
    </xf>
    <xf numFmtId="0" fontId="124" fillId="9" borderId="82" xfId="182" applyFont="1" applyFill="1" applyBorder="1" applyAlignment="1">
      <alignment horizontal="left" vertical="center" indent="1"/>
    </xf>
    <xf numFmtId="0" fontId="124" fillId="9" borderId="8" xfId="182" applyFont="1" applyFill="1" applyBorder="1" applyAlignment="1">
      <alignment horizontal="left" vertical="center" indent="1"/>
    </xf>
    <xf numFmtId="0" fontId="124" fillId="9" borderId="86" xfId="182" applyFont="1" applyFill="1" applyBorder="1" applyAlignment="1">
      <alignment horizontal="left" vertical="center" indent="1"/>
    </xf>
    <xf numFmtId="0" fontId="124" fillId="9" borderId="15" xfId="182" applyFont="1" applyFill="1" applyBorder="1" applyAlignment="1">
      <alignment horizontal="left" vertical="center" indent="1"/>
    </xf>
    <xf numFmtId="0" fontId="124" fillId="20" borderId="41" xfId="182" applyFont="1" applyFill="1" applyBorder="1" applyAlignment="1" applyProtection="1">
      <alignment horizontal="center" vertical="center"/>
      <protection locked="0"/>
    </xf>
    <xf numFmtId="0" fontId="124" fillId="20" borderId="4" xfId="182" applyFont="1" applyFill="1" applyBorder="1" applyAlignment="1" applyProtection="1">
      <alignment horizontal="center" vertical="center"/>
      <protection locked="0"/>
    </xf>
    <xf numFmtId="0" fontId="124" fillId="20" borderId="43" xfId="182" applyFont="1" applyFill="1" applyBorder="1" applyAlignment="1" applyProtection="1">
      <alignment horizontal="center" vertical="center"/>
      <protection locked="0"/>
    </xf>
    <xf numFmtId="0" fontId="90" fillId="30" borderId="81" xfId="182" applyFont="1" applyFill="1" applyBorder="1" applyAlignment="1">
      <alignment horizontal="left" vertical="center" wrapText="1" indent="1"/>
    </xf>
    <xf numFmtId="0" fontId="90" fillId="30" borderId="0" xfId="182" applyFont="1" applyFill="1" applyBorder="1" applyAlignment="1">
      <alignment horizontal="left" vertical="center" indent="1"/>
    </xf>
    <xf numFmtId="0" fontId="90" fillId="30" borderId="31" xfId="182" applyFont="1" applyFill="1" applyBorder="1" applyAlignment="1">
      <alignment horizontal="left" vertical="center" indent="1"/>
    </xf>
    <xf numFmtId="0" fontId="90" fillId="30" borderId="8" xfId="182" applyFont="1" applyFill="1" applyBorder="1" applyAlignment="1">
      <alignment horizontal="left" vertical="center" indent="1"/>
    </xf>
    <xf numFmtId="0" fontId="90" fillId="30" borderId="86" xfId="182" applyFont="1" applyFill="1" applyBorder="1" applyAlignment="1">
      <alignment horizontal="left" vertical="center" indent="1"/>
    </xf>
    <xf numFmtId="0" fontId="90" fillId="30" borderId="87" xfId="182" applyFont="1" applyFill="1" applyBorder="1" applyAlignment="1">
      <alignment horizontal="left" vertical="center" indent="1"/>
    </xf>
    <xf numFmtId="0" fontId="102" fillId="16" borderId="78" xfId="181" applyFont="1" applyFill="1" applyBorder="1" applyAlignment="1">
      <alignment horizontal="left" vertical="center" wrapText="1" indent="1"/>
    </xf>
    <xf numFmtId="0" fontId="102" fillId="16" borderId="10" xfId="181" applyFont="1" applyFill="1" applyBorder="1" applyAlignment="1">
      <alignment horizontal="left" vertical="center" indent="1"/>
    </xf>
    <xf numFmtId="0" fontId="102" fillId="16" borderId="34" xfId="181" applyFont="1" applyFill="1" applyBorder="1" applyAlignment="1">
      <alignment horizontal="left" vertical="center" indent="1"/>
    </xf>
    <xf numFmtId="0" fontId="124" fillId="30" borderId="13" xfId="223" applyFont="1" applyFill="1" applyBorder="1" applyAlignment="1">
      <alignment horizontal="left" vertical="center" indent="1"/>
    </xf>
    <xf numFmtId="0" fontId="124" fillId="30" borderId="10" xfId="223" applyFont="1" applyFill="1" applyBorder="1" applyAlignment="1">
      <alignment horizontal="left" vertical="center" indent="1"/>
    </xf>
    <xf numFmtId="0" fontId="124" fillId="30" borderId="34" xfId="223" applyFont="1" applyFill="1" applyBorder="1" applyAlignment="1">
      <alignment horizontal="left" vertical="center" indent="1"/>
    </xf>
    <xf numFmtId="0" fontId="92" fillId="12" borderId="12" xfId="182" applyFont="1" applyFill="1" applyBorder="1" applyAlignment="1">
      <alignment horizontal="center" vertical="center"/>
    </xf>
    <xf numFmtId="0" fontId="92" fillId="12" borderId="36" xfId="182" applyFont="1" applyFill="1" applyBorder="1" applyAlignment="1">
      <alignment horizontal="center" vertical="center"/>
    </xf>
    <xf numFmtId="0" fontId="92" fillId="12" borderId="24" xfId="182" applyFont="1" applyFill="1" applyBorder="1" applyAlignment="1">
      <alignment horizontal="center" vertical="center"/>
    </xf>
    <xf numFmtId="0" fontId="92" fillId="12" borderId="19" xfId="182" applyFont="1" applyFill="1" applyBorder="1" applyAlignment="1">
      <alignment horizontal="center" vertical="center"/>
    </xf>
    <xf numFmtId="0" fontId="92" fillId="31" borderId="91" xfId="182" applyFont="1" applyFill="1" applyBorder="1" applyAlignment="1">
      <alignment horizontal="center" vertical="center"/>
    </xf>
    <xf numFmtId="0" fontId="92" fillId="31" borderId="54" xfId="182" applyFont="1" applyFill="1" applyBorder="1" applyAlignment="1">
      <alignment horizontal="center" vertical="center"/>
    </xf>
    <xf numFmtId="0" fontId="92" fillId="31" borderId="53" xfId="182" applyFont="1" applyFill="1" applyBorder="1" applyAlignment="1">
      <alignment horizontal="center" vertical="center"/>
    </xf>
    <xf numFmtId="0" fontId="92" fillId="31" borderId="23" xfId="182" applyFont="1" applyFill="1" applyBorder="1" applyAlignment="1">
      <alignment horizontal="center" vertical="center"/>
    </xf>
    <xf numFmtId="0" fontId="124" fillId="9" borderId="9" xfId="182" applyFont="1" applyFill="1" applyBorder="1" applyAlignment="1">
      <alignment horizontal="center" vertical="center" wrapText="1"/>
    </xf>
    <xf numFmtId="0" fontId="123" fillId="29" borderId="1" xfId="182" applyFont="1" applyFill="1" applyBorder="1" applyAlignment="1">
      <alignment horizontal="center" vertical="center" wrapText="1"/>
    </xf>
    <xf numFmtId="0" fontId="123" fillId="29" borderId="1" xfId="182" applyFont="1" applyFill="1" applyBorder="1" applyAlignment="1">
      <alignment horizontal="center" vertical="center"/>
    </xf>
    <xf numFmtId="0" fontId="123" fillId="29" borderId="9" xfId="182" applyFont="1" applyFill="1" applyBorder="1" applyAlignment="1">
      <alignment horizontal="center" vertical="center"/>
    </xf>
    <xf numFmtId="0" fontId="102" fillId="16" borderId="83" xfId="181" applyFont="1" applyFill="1" applyBorder="1" applyAlignment="1">
      <alignment horizontal="left" vertical="center" indent="1"/>
    </xf>
    <xf numFmtId="0" fontId="102" fillId="16" borderId="4" xfId="181" applyFont="1" applyFill="1" applyBorder="1" applyAlignment="1">
      <alignment horizontal="left" vertical="center" indent="1"/>
    </xf>
    <xf numFmtId="0" fontId="102" fillId="16" borderId="43" xfId="181" applyFont="1" applyFill="1" applyBorder="1" applyAlignment="1">
      <alignment horizontal="left" vertical="center" indent="1"/>
    </xf>
    <xf numFmtId="0" fontId="124" fillId="30" borderId="41" xfId="223" applyFont="1" applyFill="1" applyBorder="1" applyAlignment="1">
      <alignment horizontal="left" vertical="center" indent="1"/>
    </xf>
    <xf numFmtId="0" fontId="124" fillId="30" borderId="4" xfId="223" applyFont="1" applyFill="1" applyBorder="1" applyAlignment="1">
      <alignment horizontal="left" vertical="center" indent="1"/>
    </xf>
    <xf numFmtId="0" fontId="124" fillId="30" borderId="43" xfId="223" applyFont="1" applyFill="1" applyBorder="1" applyAlignment="1">
      <alignment horizontal="left" vertical="center" indent="1"/>
    </xf>
    <xf numFmtId="0" fontId="92" fillId="12" borderId="9" xfId="182" applyFont="1" applyFill="1" applyBorder="1" applyAlignment="1">
      <alignment horizontal="center" vertical="center"/>
    </xf>
    <xf numFmtId="0" fontId="92" fillId="31" borderId="7" xfId="182" applyFont="1" applyFill="1" applyBorder="1" applyAlignment="1">
      <alignment horizontal="center" vertical="center"/>
    </xf>
    <xf numFmtId="0" fontId="92" fillId="31" borderId="7" xfId="182" applyFont="1" applyFill="1" applyBorder="1" applyAlignment="1">
      <alignment horizontal="center" vertical="center" wrapText="1"/>
    </xf>
    <xf numFmtId="0" fontId="92" fillId="20" borderId="18" xfId="182" applyFont="1" applyFill="1" applyBorder="1" applyAlignment="1" applyProtection="1">
      <alignment horizontal="center" vertical="center"/>
      <protection locked="0"/>
    </xf>
    <xf numFmtId="0" fontId="92" fillId="20" borderId="3" xfId="182" applyFont="1" applyFill="1" applyBorder="1" applyAlignment="1" applyProtection="1">
      <alignment horizontal="center" vertical="center"/>
      <protection locked="0"/>
    </xf>
    <xf numFmtId="0" fontId="92" fillId="20" borderId="16" xfId="182" applyFont="1" applyFill="1" applyBorder="1" applyAlignment="1" applyProtection="1">
      <alignment horizontal="center" vertical="center"/>
      <protection locked="0"/>
    </xf>
    <xf numFmtId="0" fontId="92" fillId="20" borderId="1" xfId="182" applyFont="1" applyFill="1" applyBorder="1" applyAlignment="1" applyProtection="1">
      <alignment horizontal="center" vertical="center"/>
      <protection locked="0"/>
    </xf>
    <xf numFmtId="0" fontId="92" fillId="20" borderId="7" xfId="182" applyFont="1" applyFill="1" applyBorder="1" applyAlignment="1" applyProtection="1">
      <alignment horizontal="center" vertical="center"/>
      <protection locked="0"/>
    </xf>
    <xf numFmtId="0" fontId="92" fillId="20" borderId="11" xfId="182" applyFont="1" applyFill="1" applyBorder="1" applyAlignment="1" applyProtection="1">
      <alignment horizontal="center" vertical="center"/>
      <protection locked="0"/>
    </xf>
    <xf numFmtId="0" fontId="114" fillId="0" borderId="50" xfId="157" applyFont="1" applyBorder="1" applyAlignment="1" applyProtection="1">
      <alignment horizontal="center" vertical="center"/>
    </xf>
    <xf numFmtId="0" fontId="114" fillId="0" borderId="67" xfId="157" applyFont="1" applyBorder="1" applyAlignment="1" applyProtection="1">
      <alignment horizontal="center" vertical="center"/>
    </xf>
    <xf numFmtId="0" fontId="114" fillId="0" borderId="56" xfId="157" applyFont="1" applyBorder="1" applyAlignment="1" applyProtection="1">
      <alignment horizontal="center" vertical="center"/>
    </xf>
    <xf numFmtId="0" fontId="139" fillId="16" borderId="1" xfId="181" applyFont="1" applyFill="1" applyBorder="1" applyAlignment="1">
      <alignment horizontal="left" vertical="top" wrapText="1"/>
    </xf>
    <xf numFmtId="0" fontId="139" fillId="16" borderId="1" xfId="181" applyFont="1" applyFill="1" applyBorder="1" applyAlignment="1">
      <alignment horizontal="left" vertical="top"/>
    </xf>
    <xf numFmtId="0" fontId="142" fillId="28" borderId="1" xfId="181" applyFont="1" applyFill="1" applyBorder="1" applyAlignment="1">
      <alignment horizontal="left" vertical="center" wrapText="1"/>
    </xf>
    <xf numFmtId="0" fontId="142" fillId="28" borderId="1" xfId="205" applyFont="1" applyFill="1" applyBorder="1" applyAlignment="1">
      <alignment horizontal="left" vertical="center" wrapText="1"/>
    </xf>
    <xf numFmtId="0" fontId="109" fillId="28" borderId="1" xfId="205" applyFont="1" applyFill="1" applyBorder="1" applyAlignment="1">
      <alignment horizontal="left" vertical="center" wrapText="1"/>
    </xf>
    <xf numFmtId="0" fontId="145" fillId="19" borderId="1" xfId="205" applyFont="1" applyFill="1" applyBorder="1" applyAlignment="1" applyProtection="1">
      <alignment horizontal="left" vertical="center" wrapText="1"/>
      <protection locked="0"/>
    </xf>
    <xf numFmtId="0" fontId="144" fillId="0" borderId="1" xfId="0" applyFont="1" applyBorder="1" applyAlignment="1" applyProtection="1">
      <alignment vertical="center" wrapText="1"/>
      <protection locked="0"/>
    </xf>
    <xf numFmtId="0" fontId="120" fillId="28" borderId="1" xfId="181" applyFont="1" applyFill="1" applyBorder="1" applyAlignment="1">
      <alignment horizontal="left" vertical="center" wrapText="1"/>
    </xf>
    <xf numFmtId="0" fontId="137" fillId="28" borderId="1" xfId="205" applyFont="1" applyFill="1" applyBorder="1" applyAlignment="1">
      <alignment horizontal="left" vertical="center" wrapText="1"/>
    </xf>
    <xf numFmtId="0" fontId="140" fillId="12" borderId="1" xfId="224" applyFont="1" applyFill="1" applyBorder="1" applyAlignment="1">
      <alignment horizontal="left" vertical="top" wrapText="1"/>
    </xf>
    <xf numFmtId="0" fontId="140" fillId="12" borderId="1" xfId="224" applyFont="1" applyFill="1" applyBorder="1" applyAlignment="1">
      <alignment horizontal="left" vertical="top"/>
    </xf>
    <xf numFmtId="0" fontId="142" fillId="28" borderId="1" xfId="181" applyFont="1" applyFill="1" applyBorder="1" applyAlignment="1">
      <alignment vertical="center" wrapText="1"/>
    </xf>
    <xf numFmtId="0" fontId="143" fillId="28" borderId="1" xfId="205" applyFont="1" applyFill="1" applyBorder="1" applyAlignment="1">
      <alignment vertical="center" wrapText="1"/>
    </xf>
    <xf numFmtId="0" fontId="89" fillId="16" borderId="14" xfId="181" applyFont="1" applyFill="1" applyBorder="1" applyAlignment="1">
      <alignment vertical="center" wrapText="1"/>
    </xf>
    <xf numFmtId="0" fontId="142" fillId="28" borderId="14" xfId="181" applyFont="1" applyFill="1" applyBorder="1" applyAlignment="1">
      <alignment horizontal="left" vertical="center" wrapText="1"/>
    </xf>
    <xf numFmtId="0" fontId="142" fillId="28" borderId="14" xfId="205" applyFont="1" applyFill="1" applyBorder="1" applyAlignment="1">
      <alignment horizontal="left" vertical="center" wrapText="1"/>
    </xf>
    <xf numFmtId="0" fontId="89" fillId="16" borderId="1" xfId="181" applyFont="1" applyFill="1" applyBorder="1" applyAlignment="1">
      <alignment vertical="center" wrapText="1"/>
    </xf>
    <xf numFmtId="0" fontId="143" fillId="28" borderId="1" xfId="205" applyFont="1" applyFill="1" applyBorder="1" applyAlignment="1">
      <alignment horizontal="left" vertical="center" wrapText="1"/>
    </xf>
    <xf numFmtId="0" fontId="101" fillId="28" borderId="1" xfId="205" applyFill="1" applyBorder="1" applyAlignment="1">
      <alignment horizontal="left" vertical="center" wrapText="1"/>
    </xf>
    <xf numFmtId="0" fontId="144" fillId="19" borderId="1" xfId="205" applyFont="1" applyFill="1" applyBorder="1" applyAlignment="1" applyProtection="1">
      <alignment horizontal="center" vertical="center" wrapText="1"/>
      <protection locked="0"/>
    </xf>
    <xf numFmtId="0" fontId="144" fillId="0" borderId="1" xfId="0" applyFont="1" applyBorder="1" applyAlignment="1">
      <alignment horizontal="center" vertical="center" wrapText="1"/>
    </xf>
    <xf numFmtId="0" fontId="15" fillId="17" borderId="1" xfId="181" applyFont="1" applyFill="1" applyBorder="1" applyAlignment="1">
      <alignment horizontal="left" vertical="center" wrapText="1"/>
    </xf>
    <xf numFmtId="0" fontId="144" fillId="0" borderId="1" xfId="0" applyFont="1" applyBorder="1" applyAlignment="1">
      <alignment horizontal="left" vertical="center" wrapText="1"/>
    </xf>
    <xf numFmtId="0" fontId="102" fillId="27" borderId="14" xfId="181" applyFont="1" applyFill="1" applyBorder="1" applyAlignment="1">
      <alignment vertical="center" wrapText="1"/>
    </xf>
    <xf numFmtId="0" fontId="101" fillId="27" borderId="14" xfId="205" applyFill="1" applyBorder="1" applyAlignment="1">
      <alignment vertical="center"/>
    </xf>
    <xf numFmtId="0" fontId="102" fillId="27" borderId="14" xfId="181" applyFont="1" applyFill="1" applyBorder="1" applyAlignment="1">
      <alignment horizontal="center" vertical="center" wrapText="1"/>
    </xf>
    <xf numFmtId="0" fontId="101" fillId="27" borderId="14" xfId="205" applyFill="1" applyBorder="1" applyAlignment="1">
      <alignment horizontal="center" vertical="center"/>
    </xf>
    <xf numFmtId="0" fontId="102" fillId="27" borderId="13" xfId="181" applyFont="1" applyFill="1" applyBorder="1" applyAlignment="1">
      <alignment horizontal="center" vertical="center" wrapText="1"/>
    </xf>
    <xf numFmtId="0" fontId="101" fillId="27" borderId="10" xfId="205" applyFill="1" applyBorder="1" applyAlignment="1">
      <alignment horizontal="center" vertical="center"/>
    </xf>
    <xf numFmtId="0" fontId="0" fillId="0" borderId="10" xfId="0" applyBorder="1" applyAlignment="1">
      <alignment horizontal="center" vertical="center"/>
    </xf>
    <xf numFmtId="0" fontId="0" fillId="0" borderId="34" xfId="0" applyBorder="1" applyAlignment="1">
      <alignment horizontal="center" vertical="center"/>
    </xf>
    <xf numFmtId="0" fontId="12" fillId="27" borderId="38" xfId="214" applyFill="1" applyBorder="1" applyAlignment="1">
      <alignment vertical="center"/>
    </xf>
    <xf numFmtId="0" fontId="12" fillId="27" borderId="38" xfId="214" applyFill="1" applyBorder="1" applyAlignment="1">
      <alignment horizontal="center" vertical="center"/>
    </xf>
    <xf numFmtId="0" fontId="12" fillId="27" borderId="39" xfId="214" applyFill="1" applyBorder="1" applyAlignment="1">
      <alignment horizontal="center" vertical="center"/>
    </xf>
    <xf numFmtId="0" fontId="89" fillId="16" borderId="37" xfId="181" applyFont="1" applyFill="1" applyBorder="1" applyAlignment="1">
      <alignment vertical="center" wrapText="1"/>
    </xf>
    <xf numFmtId="0" fontId="89" fillId="16" borderId="38" xfId="181" applyFont="1" applyFill="1" applyBorder="1" applyAlignment="1">
      <alignment vertical="center" wrapText="1"/>
    </xf>
    <xf numFmtId="0" fontId="15" fillId="28" borderId="38" xfId="181" applyFont="1" applyFill="1" applyBorder="1" applyAlignment="1">
      <alignment horizontal="left" vertical="center" wrapText="1"/>
    </xf>
    <xf numFmtId="0" fontId="15" fillId="15" borderId="38" xfId="181" applyFont="1" applyFill="1" applyBorder="1" applyAlignment="1">
      <alignment horizontal="left" vertical="center" wrapText="1"/>
    </xf>
    <xf numFmtId="0" fontId="15" fillId="15" borderId="39" xfId="181" applyFont="1" applyFill="1" applyBorder="1" applyAlignment="1">
      <alignment horizontal="left" vertical="center" wrapText="1"/>
    </xf>
    <xf numFmtId="0" fontId="15" fillId="28" borderId="33" xfId="181" applyFont="1" applyFill="1" applyBorder="1" applyAlignment="1">
      <alignment horizontal="left" vertical="center" wrapText="1"/>
    </xf>
    <xf numFmtId="0" fontId="12" fillId="28" borderId="2" xfId="214" applyFill="1" applyBorder="1" applyAlignment="1">
      <alignment horizontal="left" vertical="center" wrapText="1"/>
    </xf>
    <xf numFmtId="0" fontId="12" fillId="28" borderId="35" xfId="214" applyFill="1" applyBorder="1" applyAlignment="1">
      <alignment horizontal="left" vertical="center" wrapText="1"/>
    </xf>
    <xf numFmtId="0" fontId="89" fillId="16" borderId="7" xfId="181" applyFont="1" applyFill="1" applyBorder="1" applyAlignment="1">
      <alignment vertical="center" wrapText="1"/>
    </xf>
    <xf numFmtId="0" fontId="15" fillId="19" borderId="7" xfId="181" applyFont="1" applyFill="1" applyBorder="1" applyAlignment="1" applyProtection="1">
      <alignment horizontal="left" vertical="center" wrapText="1"/>
      <protection locked="0"/>
    </xf>
    <xf numFmtId="0" fontId="12" fillId="19" borderId="7" xfId="214" applyFill="1" applyBorder="1" applyAlignment="1" applyProtection="1">
      <alignment horizontal="left" vertical="center" wrapText="1"/>
      <protection locked="0"/>
    </xf>
    <xf numFmtId="0" fontId="12" fillId="20" borderId="7" xfId="214" applyFill="1" applyBorder="1" applyAlignment="1" applyProtection="1">
      <alignment horizontal="left" vertical="center" wrapText="1"/>
      <protection locked="0"/>
    </xf>
    <xf numFmtId="0" fontId="12" fillId="28" borderId="7" xfId="214" applyFill="1" applyBorder="1" applyAlignment="1">
      <alignment horizontal="left" vertical="center" wrapText="1"/>
    </xf>
    <xf numFmtId="0" fontId="12" fillId="28" borderId="45" xfId="214" applyFill="1" applyBorder="1" applyAlignment="1">
      <alignment horizontal="left" vertical="center" wrapText="1"/>
    </xf>
    <xf numFmtId="0" fontId="12" fillId="28" borderId="1" xfId="214" applyFill="1" applyBorder="1" applyAlignment="1">
      <alignment horizontal="left" vertical="center" wrapText="1"/>
    </xf>
    <xf numFmtId="0" fontId="12" fillId="28" borderId="22" xfId="214" applyFill="1" applyBorder="1" applyAlignment="1">
      <alignment horizontal="left" vertical="center" wrapText="1"/>
    </xf>
    <xf numFmtId="0" fontId="0" fillId="15" borderId="53" xfId="0" applyFill="1" applyBorder="1" applyAlignment="1">
      <alignment horizontal="left" vertical="center" wrapText="1" indent="1"/>
    </xf>
    <xf numFmtId="0" fontId="0" fillId="15" borderId="23" xfId="0" applyFill="1" applyBorder="1" applyAlignment="1">
      <alignment horizontal="left" vertical="center" indent="1"/>
    </xf>
    <xf numFmtId="0" fontId="89" fillId="16" borderId="40" xfId="181" applyFont="1" applyFill="1" applyBorder="1" applyAlignment="1">
      <alignment vertical="center" wrapText="1"/>
    </xf>
    <xf numFmtId="0" fontId="15" fillId="19" borderId="40" xfId="181" applyFont="1" applyFill="1" applyBorder="1" applyAlignment="1" applyProtection="1">
      <alignment horizontal="left" vertical="center" wrapText="1"/>
      <protection locked="0"/>
    </xf>
    <xf numFmtId="0" fontId="12" fillId="19" borderId="40" xfId="214" applyFill="1" applyBorder="1" applyAlignment="1" applyProtection="1">
      <alignment horizontal="left" vertical="center" wrapText="1"/>
      <protection locked="0"/>
    </xf>
    <xf numFmtId="0" fontId="12" fillId="20" borderId="40" xfId="214" applyFill="1" applyBorder="1" applyAlignment="1" applyProtection="1">
      <alignment horizontal="left" vertical="center" wrapText="1"/>
      <protection locked="0"/>
    </xf>
    <xf numFmtId="0" fontId="15" fillId="28" borderId="9" xfId="181" applyFont="1" applyFill="1" applyBorder="1" applyAlignment="1">
      <alignment horizontal="left" vertical="center" wrapText="1"/>
    </xf>
    <xf numFmtId="0" fontId="12" fillId="28" borderId="9" xfId="214" applyFill="1" applyBorder="1" applyAlignment="1">
      <alignment horizontal="left" vertical="center" wrapText="1"/>
    </xf>
    <xf numFmtId="0" fontId="12" fillId="28" borderId="32" xfId="214" applyFill="1" applyBorder="1" applyAlignment="1">
      <alignment horizontal="left" vertical="center" wrapText="1"/>
    </xf>
    <xf numFmtId="0" fontId="105" fillId="14" borderId="29" xfId="214" quotePrefix="1" applyFont="1" applyFill="1" applyBorder="1" applyAlignment="1">
      <alignment horizontal="left" vertical="center" wrapText="1"/>
    </xf>
    <xf numFmtId="0" fontId="105" fillId="14" borderId="4" xfId="214" quotePrefix="1" applyFont="1" applyFill="1" applyBorder="1" applyAlignment="1">
      <alignment horizontal="left" vertical="center" wrapText="1"/>
    </xf>
    <xf numFmtId="0" fontId="0" fillId="28" borderId="9" xfId="0" applyFill="1" applyBorder="1" applyAlignment="1">
      <alignment horizontal="left" vertical="center" wrapText="1"/>
    </xf>
    <xf numFmtId="0" fontId="0" fillId="28" borderId="32" xfId="0" applyFill="1" applyBorder="1" applyAlignment="1">
      <alignment horizontal="left" vertical="center" wrapText="1"/>
    </xf>
    <xf numFmtId="0" fontId="102" fillId="27" borderId="33" xfId="181" applyFont="1" applyFill="1" applyBorder="1" applyAlignment="1">
      <alignment horizontal="left" vertical="center" wrapText="1" indent="1"/>
    </xf>
    <xf numFmtId="0" fontId="0" fillId="27" borderId="2" xfId="0" applyFill="1" applyBorder="1" applyAlignment="1">
      <alignment horizontal="left" vertical="center" indent="1"/>
    </xf>
    <xf numFmtId="0" fontId="0" fillId="27" borderId="47" xfId="0" applyFill="1" applyBorder="1" applyAlignment="1">
      <alignment horizontal="left" vertical="center" indent="1"/>
    </xf>
    <xf numFmtId="0" fontId="0" fillId="27" borderId="38" xfId="0" applyFill="1" applyBorder="1" applyAlignment="1">
      <alignment horizontal="center" vertical="center"/>
    </xf>
    <xf numFmtId="0" fontId="0" fillId="27" borderId="38" xfId="0" applyFill="1" applyBorder="1" applyAlignment="1">
      <alignment vertical="center"/>
    </xf>
    <xf numFmtId="0" fontId="0" fillId="27" borderId="39" xfId="0" applyFill="1" applyBorder="1" applyAlignment="1">
      <alignment horizontal="center" vertical="center"/>
    </xf>
    <xf numFmtId="0" fontId="89" fillId="16" borderId="44" xfId="181" quotePrefix="1" applyFont="1" applyFill="1" applyBorder="1" applyAlignment="1">
      <alignment horizontal="left" vertical="center" wrapText="1" indent="1"/>
    </xf>
    <xf numFmtId="0" fontId="89" fillId="16" borderId="7" xfId="181" applyFont="1" applyFill="1" applyBorder="1" applyAlignment="1">
      <alignment horizontal="left" vertical="center" indent="1"/>
    </xf>
    <xf numFmtId="0" fontId="15" fillId="28" borderId="53" xfId="181" quotePrefix="1" applyFont="1" applyFill="1" applyBorder="1" applyAlignment="1">
      <alignment horizontal="left" vertical="center" wrapText="1" indent="1"/>
    </xf>
    <xf numFmtId="0" fontId="15" fillId="28" borderId="54" xfId="181" applyFont="1" applyFill="1" applyBorder="1" applyAlignment="1">
      <alignment horizontal="left" vertical="center" wrapText="1" indent="1"/>
    </xf>
    <xf numFmtId="0" fontId="15" fillId="28" borderId="23" xfId="181" applyFont="1" applyFill="1" applyBorder="1" applyAlignment="1">
      <alignment horizontal="left" vertical="center" wrapText="1" indent="1"/>
    </xf>
    <xf numFmtId="0" fontId="15" fillId="15" borderId="53" xfId="181" applyFont="1" applyFill="1" applyBorder="1" applyAlignment="1">
      <alignment horizontal="left" vertical="center" wrapText="1" indent="1"/>
    </xf>
    <xf numFmtId="0" fontId="15" fillId="15" borderId="54" xfId="181" applyFont="1" applyFill="1" applyBorder="1" applyAlignment="1">
      <alignment horizontal="left" vertical="center" wrapText="1" indent="1"/>
    </xf>
    <xf numFmtId="0" fontId="15" fillId="15" borderId="23" xfId="181" applyFont="1" applyFill="1" applyBorder="1" applyAlignment="1">
      <alignment horizontal="left" vertical="center" wrapText="1" indent="1"/>
    </xf>
    <xf numFmtId="0" fontId="15" fillId="28" borderId="15" xfId="181" applyFont="1" applyFill="1" applyBorder="1" applyAlignment="1">
      <alignment horizontal="left" vertical="center" wrapText="1"/>
    </xf>
    <xf numFmtId="0" fontId="0" fillId="28" borderId="7" xfId="0" applyFill="1" applyBorder="1" applyAlignment="1">
      <alignment horizontal="left" vertical="center" wrapText="1"/>
    </xf>
    <xf numFmtId="0" fontId="0" fillId="28" borderId="45" xfId="0" applyFill="1" applyBorder="1" applyAlignment="1">
      <alignment horizontal="left" vertical="center" wrapText="1"/>
    </xf>
    <xf numFmtId="0" fontId="89" fillId="16" borderId="27" xfId="181" applyFont="1" applyFill="1" applyBorder="1" applyAlignment="1">
      <alignment horizontal="left" vertical="center" wrapText="1" indent="1"/>
    </xf>
    <xf numFmtId="0" fontId="89" fillId="16" borderId="9" xfId="181" applyFont="1" applyFill="1" applyBorder="1" applyAlignment="1">
      <alignment horizontal="left" vertical="center" indent="1"/>
    </xf>
    <xf numFmtId="0" fontId="15" fillId="28" borderId="9" xfId="181" applyFont="1" applyFill="1" applyBorder="1" applyAlignment="1">
      <alignment horizontal="left" vertical="center" wrapText="1" indent="1"/>
    </xf>
    <xf numFmtId="0" fontId="0" fillId="28" borderId="9" xfId="0" applyFill="1" applyBorder="1" applyAlignment="1">
      <alignment horizontal="left" vertical="center" wrapText="1" indent="1"/>
    </xf>
    <xf numFmtId="0" fontId="15" fillId="15" borderId="9" xfId="181" applyFont="1" applyFill="1" applyBorder="1" applyAlignment="1">
      <alignment horizontal="left" vertical="center" wrapText="1" indent="1"/>
    </xf>
    <xf numFmtId="0" fontId="0" fillId="15" borderId="9" xfId="0" applyFill="1" applyBorder="1" applyAlignment="1">
      <alignment horizontal="left" vertical="center" wrapText="1" indent="1"/>
    </xf>
    <xf numFmtId="0" fontId="0" fillId="15" borderId="12" xfId="0" applyFill="1" applyBorder="1" applyAlignment="1">
      <alignment horizontal="left" vertical="center" wrapText="1" indent="1"/>
    </xf>
    <xf numFmtId="0" fontId="15" fillId="15" borderId="43" xfId="181" applyFont="1" applyFill="1" applyBorder="1" applyAlignment="1">
      <alignment horizontal="left" vertical="center" wrapText="1" indent="1"/>
    </xf>
    <xf numFmtId="0" fontId="0" fillId="15" borderId="40" xfId="0" applyFill="1" applyBorder="1" applyAlignment="1">
      <alignment horizontal="left" vertical="center" wrapText="1" indent="1"/>
    </xf>
    <xf numFmtId="0" fontId="89" fillId="16" borderId="27" xfId="181" applyFont="1" applyFill="1" applyBorder="1" applyAlignment="1">
      <alignment vertical="center" wrapText="1"/>
    </xf>
    <xf numFmtId="0" fontId="89" fillId="16" borderId="9" xfId="181" applyFont="1" applyFill="1" applyBorder="1" applyAlignment="1">
      <alignment vertical="center" wrapText="1"/>
    </xf>
    <xf numFmtId="0" fontId="12" fillId="19" borderId="9" xfId="214" applyFill="1" applyBorder="1" applyAlignment="1" applyProtection="1">
      <alignment horizontal="left" vertical="center" wrapText="1"/>
      <protection locked="0"/>
    </xf>
    <xf numFmtId="0" fontId="12" fillId="20" borderId="9" xfId="214" applyFill="1" applyBorder="1" applyAlignment="1" applyProtection="1">
      <alignment horizontal="left" vertical="center" wrapText="1"/>
      <protection locked="0"/>
    </xf>
    <xf numFmtId="0" fontId="12" fillId="19" borderId="1" xfId="214" applyFill="1" applyBorder="1" applyAlignment="1" applyProtection="1">
      <alignment horizontal="left" vertical="center" wrapText="1"/>
      <protection locked="0"/>
    </xf>
    <xf numFmtId="0" fontId="12" fillId="20" borderId="1" xfId="214" applyFill="1" applyBorder="1" applyAlignment="1" applyProtection="1">
      <alignment horizontal="left" vertical="center" wrapText="1"/>
      <protection locked="0"/>
    </xf>
    <xf numFmtId="0" fontId="102" fillId="27" borderId="25" xfId="181" applyFont="1" applyFill="1" applyBorder="1" applyAlignment="1">
      <alignment vertical="center" wrapText="1"/>
    </xf>
    <xf numFmtId="0" fontId="12" fillId="27" borderId="20" xfId="214" applyFill="1" applyBorder="1" applyAlignment="1">
      <alignment vertical="center"/>
    </xf>
    <xf numFmtId="0" fontId="102" fillId="27" borderId="20" xfId="181" applyFont="1" applyFill="1" applyBorder="1" applyAlignment="1">
      <alignment horizontal="center" vertical="center" wrapText="1"/>
    </xf>
    <xf numFmtId="0" fontId="12" fillId="27" borderId="20" xfId="214" applyFill="1" applyBorder="1" applyAlignment="1">
      <alignment horizontal="center" vertical="center"/>
    </xf>
    <xf numFmtId="0" fontId="12" fillId="27" borderId="21" xfId="214" applyFill="1" applyBorder="1" applyAlignment="1">
      <alignment horizontal="center" vertical="center"/>
    </xf>
    <xf numFmtId="0" fontId="12" fillId="29" borderId="38" xfId="214" applyFill="1" applyBorder="1" applyAlignment="1">
      <alignment horizontal="center" vertical="center"/>
    </xf>
    <xf numFmtId="0" fontId="89" fillId="16" borderId="44" xfId="181" applyFont="1" applyFill="1" applyBorder="1" applyAlignment="1">
      <alignment horizontal="center" vertical="center" wrapText="1"/>
    </xf>
    <xf numFmtId="0" fontId="89" fillId="16" borderId="7" xfId="181" applyFont="1" applyFill="1" applyBorder="1" applyAlignment="1">
      <alignment horizontal="center" vertical="center" wrapText="1"/>
    </xf>
    <xf numFmtId="0" fontId="15" fillId="18" borderId="7" xfId="181" applyFont="1" applyFill="1" applyBorder="1" applyAlignment="1">
      <alignment horizontal="left" vertical="center" wrapText="1"/>
    </xf>
    <xf numFmtId="0" fontId="12" fillId="18" borderId="7" xfId="214" applyFill="1" applyBorder="1" applyAlignment="1">
      <alignment horizontal="left" vertical="center" wrapText="1"/>
    </xf>
    <xf numFmtId="0" fontId="12" fillId="18" borderId="45" xfId="214" applyFill="1" applyBorder="1" applyAlignment="1">
      <alignment horizontal="left" vertical="center" wrapText="1"/>
    </xf>
    <xf numFmtId="0" fontId="89" fillId="16" borderId="1" xfId="181" applyFont="1" applyFill="1" applyBorder="1" applyAlignment="1">
      <alignment horizontal="center" vertical="center" wrapText="1"/>
    </xf>
    <xf numFmtId="0" fontId="15" fillId="18" borderId="1" xfId="181" applyFont="1" applyFill="1" applyBorder="1" applyAlignment="1">
      <alignment horizontal="left" vertical="center" wrapText="1"/>
    </xf>
    <xf numFmtId="0" fontId="12" fillId="18" borderId="1" xfId="214" applyFill="1" applyBorder="1" applyAlignment="1">
      <alignment horizontal="left" vertical="center" wrapText="1"/>
    </xf>
    <xf numFmtId="0" fontId="12" fillId="18" borderId="22" xfId="214" applyFill="1" applyBorder="1" applyAlignment="1">
      <alignment horizontal="left" vertical="center" wrapText="1"/>
    </xf>
    <xf numFmtId="0" fontId="105" fillId="14" borderId="2" xfId="214" applyFont="1" applyFill="1" applyBorder="1" applyAlignment="1">
      <alignment horizontal="left" vertical="center" wrapText="1"/>
    </xf>
    <xf numFmtId="0" fontId="105" fillId="14" borderId="4" xfId="214" applyFont="1" applyFill="1" applyBorder="1" applyAlignment="1">
      <alignment horizontal="left" vertical="center" wrapText="1"/>
    </xf>
    <xf numFmtId="0" fontId="89" fillId="16" borderId="76" xfId="181" applyFont="1" applyFill="1" applyBorder="1" applyAlignment="1">
      <alignment horizontal="center" vertical="center" wrapText="1"/>
    </xf>
    <xf numFmtId="0" fontId="89" fillId="16" borderId="14" xfId="181" applyFont="1" applyFill="1" applyBorder="1" applyAlignment="1">
      <alignment horizontal="center" vertical="center" wrapText="1"/>
    </xf>
    <xf numFmtId="0" fontId="15" fillId="19" borderId="14" xfId="181" applyFont="1" applyFill="1" applyBorder="1" applyAlignment="1" applyProtection="1">
      <alignment horizontal="left" vertical="center" wrapText="1"/>
      <protection locked="0"/>
    </xf>
    <xf numFmtId="0" fontId="12" fillId="19" borderId="14" xfId="214" applyFill="1" applyBorder="1" applyAlignment="1" applyProtection="1">
      <alignment horizontal="left" vertical="center" wrapText="1"/>
      <protection locked="0"/>
    </xf>
    <xf numFmtId="0" fontId="12" fillId="20" borderId="14" xfId="214" applyFill="1" applyBorder="1" applyAlignment="1" applyProtection="1">
      <alignment horizontal="left" vertical="center" wrapText="1"/>
      <protection locked="0"/>
    </xf>
    <xf numFmtId="0" fontId="15" fillId="18" borderId="9" xfId="181" applyFont="1" applyFill="1" applyBorder="1" applyAlignment="1">
      <alignment horizontal="left" vertical="center" wrapText="1"/>
    </xf>
    <xf numFmtId="0" fontId="12" fillId="18" borderId="9" xfId="214" applyFill="1" applyBorder="1" applyAlignment="1">
      <alignment horizontal="left" vertical="center" wrapText="1"/>
    </xf>
    <xf numFmtId="0" fontId="12" fillId="18" borderId="32" xfId="214" applyFill="1" applyBorder="1" applyAlignment="1">
      <alignment horizontal="left" vertical="center" wrapText="1"/>
    </xf>
    <xf numFmtId="0" fontId="89" fillId="16" borderId="9" xfId="181" applyFont="1" applyFill="1" applyBorder="1" applyAlignment="1">
      <alignment horizontal="center" vertical="center" wrapText="1"/>
    </xf>
    <xf numFmtId="0" fontId="114" fillId="0" borderId="67" xfId="157" applyFont="1" applyBorder="1" applyAlignment="1" applyProtection="1">
      <alignment horizontal="right" vertical="center"/>
    </xf>
    <xf numFmtId="0" fontId="15" fillId="28" borderId="51" xfId="181" applyFont="1" applyFill="1" applyBorder="1" applyAlignment="1">
      <alignment horizontal="left" vertical="center" wrapText="1"/>
    </xf>
    <xf numFmtId="0" fontId="101" fillId="20" borderId="40" xfId="205" applyFill="1" applyBorder="1" applyAlignment="1" applyProtection="1">
      <alignment horizontal="left" vertical="center" wrapText="1"/>
      <protection locked="0"/>
    </xf>
    <xf numFmtId="0" fontId="101" fillId="19" borderId="4" xfId="205" applyFill="1" applyBorder="1" applyAlignment="1" applyProtection="1">
      <alignment horizontal="left" vertical="center" wrapText="1"/>
      <protection locked="0"/>
    </xf>
  </cellXfs>
  <cellStyles count="243">
    <cellStyle name="_x000c_ーセン_x000c_" xfId="1" xr:uid="{00000000-0005-0000-0000-000000000000}"/>
    <cellStyle name="%" xfId="2" xr:uid="{00000000-0005-0000-0000-000001000000}"/>
    <cellStyle name="_【IFC⇒DIR版】フォーマット" xfId="3" xr:uid="{00000000-0005-0000-0000-000002000000}"/>
    <cellStyle name="_【KBK】OSパラメータシート_20090911" xfId="4" xr:uid="{00000000-0005-0000-0000-000003000000}"/>
    <cellStyle name="_L2スイッチ基本設定書（公開seg.）_Rev.1.0" xfId="5" xr:uid="{00000000-0005-0000-0000-000004000000}"/>
    <cellStyle name="_VMware試験結果_ver.1.3" xfId="6" xr:uid="{00000000-0005-0000-0000-000005000000}"/>
    <cellStyle name="_WindowsOS単体試験仕様書兼報告書_Rev.0.1" xfId="7" xr:uid="{00000000-0005-0000-0000-000006000000}"/>
    <cellStyle name="_単体試験結果報告書 - VMware_Rev.1.0" xfId="8" xr:uid="{00000000-0005-0000-0000-000007000000}"/>
    <cellStyle name="_単体試験仕様書(AD)_1.0" xfId="9" xr:uid="{00000000-0005-0000-0000-000008000000}"/>
    <cellStyle name="_表紙" xfId="10" xr:uid="{00000000-0005-0000-0000-000009000000}"/>
    <cellStyle name="_表紙_縦" xfId="11" xr:uid="{00000000-0005-0000-0000-00000A000000}"/>
    <cellStyle name="=C:\WINDOWS\SYSTEM32\COMMAND.COM" xfId="12" xr:uid="{00000000-0005-0000-0000-00000B000000}"/>
    <cellStyle name="=C:\WINNT\SYSTEM32\COMMAND.COM" xfId="13" xr:uid="{00000000-0005-0000-0000-00000C000000}"/>
    <cellStyle name="0,0_x000d__x000a_NA_x000d__x000a_" xfId="14" xr:uid="{00000000-0005-0000-0000-00000D000000}"/>
    <cellStyle name="0.3" xfId="15" xr:uid="{00000000-0005-0000-0000-00000E000000}"/>
    <cellStyle name="1" xfId="16" xr:uid="{00000000-0005-0000-0000-00000F000000}"/>
    <cellStyle name="11.5" xfId="17" xr:uid="{00000000-0005-0000-0000-000010000000}"/>
    <cellStyle name="A" xfId="18" xr:uid="{00000000-0005-0000-0000-000011000000}"/>
    <cellStyle name="a)" xfId="19" xr:uid="{00000000-0005-0000-0000-000012000000}"/>
    <cellStyle name="A4-横" xfId="20" xr:uid="{00000000-0005-0000-0000-000013000000}"/>
    <cellStyle name="args.style" xfId="21" xr:uid="{00000000-0005-0000-0000-000014000000}"/>
    <cellStyle name="blank" xfId="22" xr:uid="{00000000-0005-0000-0000-000015000000}"/>
    <cellStyle name="Body" xfId="23" xr:uid="{00000000-0005-0000-0000-000016000000}"/>
    <cellStyle name="BOLDl" xfId="24" xr:uid="{00000000-0005-0000-0000-000017000000}"/>
    <cellStyle name="Ç¥ÁØ_#2(M17)_1" xfId="25" xr:uid="{00000000-0005-0000-0000-000018000000}"/>
    <cellStyle name="Calc Currency (0)" xfId="26" xr:uid="{00000000-0005-0000-0000-000019000000}"/>
    <cellStyle name="Calc Currency (2)" xfId="27" xr:uid="{00000000-0005-0000-0000-00001A000000}"/>
    <cellStyle name="Calc Percent (0)" xfId="28" xr:uid="{00000000-0005-0000-0000-00001B000000}"/>
    <cellStyle name="Calc Percent (1)" xfId="29" xr:uid="{00000000-0005-0000-0000-00001C000000}"/>
    <cellStyle name="Calc Percent (2)" xfId="30" xr:uid="{00000000-0005-0000-0000-00001D000000}"/>
    <cellStyle name="Calc Units (0)" xfId="31" xr:uid="{00000000-0005-0000-0000-00001E000000}"/>
    <cellStyle name="Calc Units (1)" xfId="32" xr:uid="{00000000-0005-0000-0000-00001F000000}"/>
    <cellStyle name="Calc Units (2)" xfId="33" xr:uid="{00000000-0005-0000-0000-000020000000}"/>
    <cellStyle name="category" xfId="34" xr:uid="{00000000-0005-0000-0000-000021000000}"/>
    <cellStyle name="ColLevel_1_BE (2)" xfId="35" xr:uid="{00000000-0005-0000-0000-000022000000}"/>
    <cellStyle name="Comma  - Style1" xfId="36" xr:uid="{00000000-0005-0000-0000-000023000000}"/>
    <cellStyle name="Comma  - Style2" xfId="37" xr:uid="{00000000-0005-0000-0000-000024000000}"/>
    <cellStyle name="Comma  - Style3" xfId="38" xr:uid="{00000000-0005-0000-0000-000025000000}"/>
    <cellStyle name="Comma  - Style4" xfId="39" xr:uid="{00000000-0005-0000-0000-000026000000}"/>
    <cellStyle name="Comma  - Style5" xfId="40" xr:uid="{00000000-0005-0000-0000-000027000000}"/>
    <cellStyle name="Comma  - Style6" xfId="41" xr:uid="{00000000-0005-0000-0000-000028000000}"/>
    <cellStyle name="Comma  - Style7" xfId="42" xr:uid="{00000000-0005-0000-0000-000029000000}"/>
    <cellStyle name="Comma  - Style8" xfId="43" xr:uid="{00000000-0005-0000-0000-00002A000000}"/>
    <cellStyle name="Comma [0]" xfId="44" xr:uid="{00000000-0005-0000-0000-00002B000000}"/>
    <cellStyle name="Comma [00]" xfId="45" xr:uid="{00000000-0005-0000-0000-00002C000000}"/>
    <cellStyle name="Comma_!!!GO" xfId="46" xr:uid="{00000000-0005-0000-0000-00002D000000}"/>
    <cellStyle name="Comma0" xfId="47" xr:uid="{00000000-0005-0000-0000-00002E000000}"/>
    <cellStyle name="Copied" xfId="48" xr:uid="{00000000-0005-0000-0000-00002F000000}"/>
    <cellStyle name="Currency [0]" xfId="49" xr:uid="{00000000-0005-0000-0000-000030000000}"/>
    <cellStyle name="Currency [00]" xfId="50" xr:uid="{00000000-0005-0000-0000-000031000000}"/>
    <cellStyle name="Currency_!!!GO" xfId="51" xr:uid="{00000000-0005-0000-0000-000032000000}"/>
    <cellStyle name="Currency0" xfId="52" xr:uid="{00000000-0005-0000-0000-000033000000}"/>
    <cellStyle name="Date" xfId="53" xr:uid="{00000000-0005-0000-0000-000034000000}"/>
    <cellStyle name="Date Short" xfId="54" xr:uid="{00000000-0005-0000-0000-000035000000}"/>
    <cellStyle name="Enter Currency (0)" xfId="55" xr:uid="{00000000-0005-0000-0000-000036000000}"/>
    <cellStyle name="Enter Currency (2)" xfId="56" xr:uid="{00000000-0005-0000-0000-000037000000}"/>
    <cellStyle name="Enter Units (0)" xfId="57" xr:uid="{00000000-0005-0000-0000-000038000000}"/>
    <cellStyle name="Enter Units (1)" xfId="58" xr:uid="{00000000-0005-0000-0000-000039000000}"/>
    <cellStyle name="Enter Units (2)" xfId="59" xr:uid="{00000000-0005-0000-0000-00003A000000}"/>
    <cellStyle name="Entered" xfId="60" xr:uid="{00000000-0005-0000-0000-00003B000000}"/>
    <cellStyle name="entry" xfId="61" xr:uid="{00000000-0005-0000-0000-00003C000000}"/>
    <cellStyle name="Fixed" xfId="62" xr:uid="{00000000-0005-0000-0000-00003D000000}"/>
    <cellStyle name="Followed Hyperlink" xfId="63" xr:uid="{00000000-0005-0000-0000-00003E000000}"/>
    <cellStyle name="G10" xfId="64" xr:uid="{00000000-0005-0000-0000-00003F000000}"/>
    <cellStyle name="GBS Files" xfId="65" xr:uid="{00000000-0005-0000-0000-000040000000}"/>
    <cellStyle name="Grey" xfId="66" xr:uid="{00000000-0005-0000-0000-000041000000}"/>
    <cellStyle name="Head 1" xfId="67" xr:uid="{00000000-0005-0000-0000-000042000000}"/>
    <cellStyle name="Head 2" xfId="68" xr:uid="{00000000-0005-0000-0000-000043000000}"/>
    <cellStyle name="HEADER" xfId="69" xr:uid="{00000000-0005-0000-0000-000044000000}"/>
    <cellStyle name="Header1" xfId="70" xr:uid="{00000000-0005-0000-0000-000045000000}"/>
    <cellStyle name="Header2" xfId="71" xr:uid="{00000000-0005-0000-0000-000046000000}"/>
    <cellStyle name="Heading 1" xfId="72" xr:uid="{00000000-0005-0000-0000-000047000000}"/>
    <cellStyle name="Heading 2" xfId="73" xr:uid="{00000000-0005-0000-0000-000048000000}"/>
    <cellStyle name="HEADINGS" xfId="74" xr:uid="{00000000-0005-0000-0000-000049000000}"/>
    <cellStyle name="HEADINGSTOP" xfId="75" xr:uid="{00000000-0005-0000-0000-00004A000000}"/>
    <cellStyle name="Hyperlink" xfId="76" xr:uid="{00000000-0005-0000-0000-00004B000000}"/>
    <cellStyle name="IBM(401K)" xfId="77" xr:uid="{00000000-0005-0000-0000-00004C000000}"/>
    <cellStyle name="Input [yellow]" xfId="78" xr:uid="{00000000-0005-0000-0000-00004D000000}"/>
    <cellStyle name="Input [yellow] 2" xfId="79" xr:uid="{00000000-0005-0000-0000-00004E000000}"/>
    <cellStyle name="J401K" xfId="80" xr:uid="{00000000-0005-0000-0000-00004F000000}"/>
    <cellStyle name="Legal 8ｽ x 14 in" xfId="81" xr:uid="{00000000-0005-0000-0000-000050000000}"/>
    <cellStyle name="Link Currency (0)" xfId="82" xr:uid="{00000000-0005-0000-0000-000051000000}"/>
    <cellStyle name="Link Currency (2)" xfId="83" xr:uid="{00000000-0005-0000-0000-000052000000}"/>
    <cellStyle name="Link Units (0)" xfId="84" xr:uid="{00000000-0005-0000-0000-000053000000}"/>
    <cellStyle name="Link Units (1)" xfId="85" xr:uid="{00000000-0005-0000-0000-000054000000}"/>
    <cellStyle name="Link Units (2)" xfId="86" xr:uid="{00000000-0005-0000-0000-000055000000}"/>
    <cellStyle name="Millares [0]_BRASIL (2)" xfId="87" xr:uid="{00000000-0005-0000-0000-000056000000}"/>
    <cellStyle name="Millares_5670-t123" xfId="88" xr:uid="{00000000-0005-0000-0000-000057000000}"/>
    <cellStyle name="Milliers [0]_!!!GO" xfId="89" xr:uid="{00000000-0005-0000-0000-000058000000}"/>
    <cellStyle name="Milliers_!!!GO" xfId="90" xr:uid="{00000000-0005-0000-0000-000059000000}"/>
    <cellStyle name="Model" xfId="91" xr:uid="{00000000-0005-0000-0000-00005A000000}"/>
    <cellStyle name="Moneda [0]_BRASIL (2)" xfId="92" xr:uid="{00000000-0005-0000-0000-00005B000000}"/>
    <cellStyle name="Moneda_5670-t123" xfId="93" xr:uid="{00000000-0005-0000-0000-00005C000000}"/>
    <cellStyle name="Mon騁aire [0]_!!!GO" xfId="94" xr:uid="{00000000-0005-0000-0000-00005D000000}"/>
    <cellStyle name="Mon騁aire_!!!GO" xfId="95" xr:uid="{00000000-0005-0000-0000-00005E000000}"/>
    <cellStyle name="MS_English" xfId="96" xr:uid="{00000000-0005-0000-0000-00005F000000}"/>
    <cellStyle name="New Times Roman" xfId="97" xr:uid="{00000000-0005-0000-0000-000060000000}"/>
    <cellStyle name="no dec" xfId="98" xr:uid="{00000000-0005-0000-0000-000061000000}"/>
    <cellStyle name="Normal - Style1" xfId="99" xr:uid="{00000000-0005-0000-0000-000062000000}"/>
    <cellStyle name="Normal - Style1 2" xfId="100" xr:uid="{00000000-0005-0000-0000-000063000000}"/>
    <cellStyle name="Normal - Style1_MyAIRDO_IPアドレス一覧表_120531" xfId="101" xr:uid="{00000000-0005-0000-0000-000064000000}"/>
    <cellStyle name="Normal_!!!GO" xfId="102" xr:uid="{00000000-0005-0000-0000-000065000000}"/>
    <cellStyle name="Normale_LSCO0697" xfId="103" xr:uid="{00000000-0005-0000-0000-000066000000}"/>
    <cellStyle name="Œ…‹æØ‚è [0.00]_laroux" xfId="104" xr:uid="{00000000-0005-0000-0000-000067000000}"/>
    <cellStyle name="Œ…‹æØ‚è_laroux" xfId="105" xr:uid="{00000000-0005-0000-0000-000068000000}"/>
    <cellStyle name="oft Excel]_x000d__x000a_Comment=open=/f を指定すると、ユーザー定義関数を関数貼り付けの一覧に登録することができます。_x000d__x000a_Maximized" xfId="106" xr:uid="{00000000-0005-0000-0000-000069000000}"/>
    <cellStyle name="ParaBirimi [0]_RESULTS" xfId="107" xr:uid="{00000000-0005-0000-0000-00006A000000}"/>
    <cellStyle name="ParaBirimi_RESULTS" xfId="108" xr:uid="{00000000-0005-0000-0000-00006B000000}"/>
    <cellStyle name="per.style" xfId="109" xr:uid="{00000000-0005-0000-0000-00006C000000}"/>
    <cellStyle name="Percent (0)" xfId="110" xr:uid="{00000000-0005-0000-0000-00006D000000}"/>
    <cellStyle name="Percent [0]" xfId="111" xr:uid="{00000000-0005-0000-0000-00006E000000}"/>
    <cellStyle name="Percent [00]" xfId="112" xr:uid="{00000000-0005-0000-0000-00006F000000}"/>
    <cellStyle name="Percent [2]" xfId="113" xr:uid="{00000000-0005-0000-0000-000070000000}"/>
    <cellStyle name="Percent_#6 Temps &amp; Contractors" xfId="114" xr:uid="{00000000-0005-0000-0000-000071000000}"/>
    <cellStyle name="PrePop Currency (0)" xfId="115" xr:uid="{00000000-0005-0000-0000-000072000000}"/>
    <cellStyle name="PrePop Currency (2)" xfId="116" xr:uid="{00000000-0005-0000-0000-000073000000}"/>
    <cellStyle name="PrePop Units (0)" xfId="117" xr:uid="{00000000-0005-0000-0000-000074000000}"/>
    <cellStyle name="PrePop Units (1)" xfId="118" xr:uid="{00000000-0005-0000-0000-000075000000}"/>
    <cellStyle name="PrePop Units (2)" xfId="119" xr:uid="{00000000-0005-0000-0000-000076000000}"/>
    <cellStyle name="price" xfId="120" xr:uid="{00000000-0005-0000-0000-000077000000}"/>
    <cellStyle name="pricing" xfId="121" xr:uid="{00000000-0005-0000-0000-000078000000}"/>
    <cellStyle name="PSChar" xfId="122" xr:uid="{00000000-0005-0000-0000-000079000000}"/>
    <cellStyle name="PSDate" xfId="123" xr:uid="{00000000-0005-0000-0000-00007A000000}"/>
    <cellStyle name="PSDec" xfId="124" xr:uid="{00000000-0005-0000-0000-00007B000000}"/>
    <cellStyle name="PSHeading" xfId="125" xr:uid="{00000000-0005-0000-0000-00007C000000}"/>
    <cellStyle name="PSInt" xfId="126" xr:uid="{00000000-0005-0000-0000-00007D000000}"/>
    <cellStyle name="PSSpacer" xfId="127" xr:uid="{00000000-0005-0000-0000-00007E000000}"/>
    <cellStyle name="regstoresfromspecstores" xfId="128" xr:uid="{00000000-0005-0000-0000-00007F000000}"/>
    <cellStyle name="revised" xfId="129" xr:uid="{00000000-0005-0000-0000-000080000000}"/>
    <cellStyle name="RevList" xfId="130" xr:uid="{00000000-0005-0000-0000-000081000000}"/>
    <cellStyle name="RowLevel_1_BE (2)" xfId="131" xr:uid="{00000000-0005-0000-0000-000082000000}"/>
    <cellStyle name="section" xfId="132" xr:uid="{00000000-0005-0000-0000-000083000000}"/>
    <cellStyle name="SHADEDSTORES" xfId="133" xr:uid="{00000000-0005-0000-0000-000084000000}"/>
    <cellStyle name="specstores" xfId="134" xr:uid="{00000000-0005-0000-0000-000085000000}"/>
    <cellStyle name="subhead" xfId="135" xr:uid="{00000000-0005-0000-0000-000086000000}"/>
    <cellStyle name="Subtotal" xfId="136" xr:uid="{00000000-0005-0000-0000-000087000000}"/>
    <cellStyle name="Synoptics" xfId="137" xr:uid="{00000000-0005-0000-0000-000088000000}"/>
    <cellStyle name="Ｔ２０５" xfId="138" xr:uid="{00000000-0005-0000-0000-000089000000}"/>
    <cellStyle name="Ｔ２０５１" xfId="139" xr:uid="{00000000-0005-0000-0000-00008A000000}"/>
    <cellStyle name="Ｔ２０５２" xfId="140" xr:uid="{00000000-0005-0000-0000-00008B000000}"/>
    <cellStyle name="Ｔ２０５３" xfId="141" xr:uid="{00000000-0005-0000-0000-00008C000000}"/>
    <cellStyle name="Text Indent A" xfId="142" xr:uid="{00000000-0005-0000-0000-00008D000000}"/>
    <cellStyle name="Text Indent B" xfId="143" xr:uid="{00000000-0005-0000-0000-00008E000000}"/>
    <cellStyle name="Text Indent C" xfId="144" xr:uid="{00000000-0005-0000-0000-00008F000000}"/>
    <cellStyle name="title" xfId="145" xr:uid="{00000000-0005-0000-0000-000090000000}"/>
    <cellStyle name="TofC Level 1" xfId="146" xr:uid="{00000000-0005-0000-0000-000091000000}"/>
    <cellStyle name="TofC Level 2" xfId="147" xr:uid="{00000000-0005-0000-0000-000092000000}"/>
    <cellStyle name="Total" xfId="148" xr:uid="{00000000-0005-0000-0000-000093000000}"/>
    <cellStyle name="umeda" xfId="149" xr:uid="{00000000-0005-0000-0000-000094000000}"/>
    <cellStyle name="Virg・ [0]_RESULTS" xfId="150" xr:uid="{00000000-0005-0000-0000-000095000000}"/>
    <cellStyle name="Virg・_RESULTS" xfId="151" xr:uid="{00000000-0005-0000-0000-000096000000}"/>
    <cellStyle name="Vol" xfId="152" xr:uid="{00000000-0005-0000-0000-000097000000}"/>
    <cellStyle name="W準2" xfId="153" xr:uid="{00000000-0005-0000-0000-000098000000}"/>
    <cellStyle name="スタイル 1" xfId="154" xr:uid="{00000000-0005-0000-0000-000099000000}"/>
    <cellStyle name="ﾄ褊褂燾・[0]_PERSONAL" xfId="155" xr:uid="{00000000-0005-0000-0000-00009A000000}"/>
    <cellStyle name="ﾄ褊褂燾饑PERSONAL" xfId="156" xr:uid="{00000000-0005-0000-0000-00009B000000}"/>
    <cellStyle name="ハイパーリンク" xfId="157" builtinId="8"/>
    <cellStyle name="ハイパーリンク 2" xfId="158" xr:uid="{00000000-0005-0000-0000-00009D000000}"/>
    <cellStyle name="ハイパーリンク 3" xfId="207" xr:uid="{00000000-0005-0000-0000-00009E000000}"/>
    <cellStyle name="ﾎ磊隆_PERSONAL" xfId="159" xr:uid="{00000000-0005-0000-0000-00009F000000}"/>
    <cellStyle name="ﾔ竟瑙糺・[0]_PERSONAL" xfId="160" xr:uid="{00000000-0005-0000-0000-0000A0000000}"/>
    <cellStyle name="ﾔ竟瑙糺饑PERSONAL" xfId="161" xr:uid="{00000000-0005-0000-0000-0000A1000000}"/>
    <cellStyle name="下点線" xfId="162" xr:uid="{00000000-0005-0000-0000-0000A2000000}"/>
    <cellStyle name="桁蟻唇Ｆ [0.00]_40頴隔申・-WP" xfId="163" xr:uid="{00000000-0005-0000-0000-0000A3000000}"/>
    <cellStyle name="桁蟻唇Ｆ_40頴隔申・-WP" xfId="164" xr:uid="{00000000-0005-0000-0000-0000A4000000}"/>
    <cellStyle name="桁区切? [0.00]" xfId="165" xr:uid="{00000000-0005-0000-0000-0000A5000000}"/>
    <cellStyle name="桁区切り 2" xfId="166" xr:uid="{00000000-0005-0000-0000-0000A6000000}"/>
    <cellStyle name="常?_PERSONAL" xfId="167" xr:uid="{00000000-0005-0000-0000-0000A7000000}"/>
    <cellStyle name="設計書" xfId="168" xr:uid="{00000000-0005-0000-0000-0000A8000000}"/>
    <cellStyle name="千位分隔[0]_PERSONAL" xfId="169" xr:uid="{00000000-0005-0000-0000-0000A9000000}"/>
    <cellStyle name="千位分隔_PERSONAL" xfId="170" xr:uid="{00000000-0005-0000-0000-0000AA000000}"/>
    <cellStyle name="脱浦 [0.00]_!!!" xfId="171" xr:uid="{00000000-0005-0000-0000-0000AB000000}"/>
    <cellStyle name="脱浦_!!!" xfId="172" xr:uid="{00000000-0005-0000-0000-0000AC000000}"/>
    <cellStyle name="注文書表紙(本紙)" xfId="173" xr:uid="{00000000-0005-0000-0000-0000AD000000}"/>
    <cellStyle name="追加スタイル（梅田）" xfId="174" xr:uid="{00000000-0005-0000-0000-0000AE000000}"/>
    <cellStyle name="通浦 [0.00]_laroux" xfId="175" xr:uid="{00000000-0005-0000-0000-0000AF000000}"/>
    <cellStyle name="通浦_laroux" xfId="176" xr:uid="{00000000-0005-0000-0000-0000B0000000}"/>
    <cellStyle name="通貨 2" xfId="177" xr:uid="{00000000-0005-0000-0000-0000B1000000}"/>
    <cellStyle name="通貨 2 2" xfId="225" xr:uid="{A9C402A7-22F7-4353-A16C-CC66ED4BF75C}"/>
    <cellStyle name="備考" xfId="178" xr:uid="{00000000-0005-0000-0000-0000B2000000}"/>
    <cellStyle name="標?_Pacific Region P&amp;L" xfId="179" xr:uid="{00000000-0005-0000-0000-0000B3000000}"/>
    <cellStyle name="標準" xfId="0" builtinId="0"/>
    <cellStyle name="標準 10" xfId="180" xr:uid="{00000000-0005-0000-0000-0000B5000000}"/>
    <cellStyle name="標準 11" xfId="181" xr:uid="{00000000-0005-0000-0000-0000B6000000}"/>
    <cellStyle name="標準 12" xfId="182" xr:uid="{00000000-0005-0000-0000-0000B7000000}"/>
    <cellStyle name="標準 13" xfId="183" xr:uid="{00000000-0005-0000-0000-0000B8000000}"/>
    <cellStyle name="標準 14" xfId="206" xr:uid="{00000000-0005-0000-0000-0000B9000000}"/>
    <cellStyle name="標準 15" xfId="205" xr:uid="{00000000-0005-0000-0000-0000BA000000}"/>
    <cellStyle name="標準 15 2" xfId="210" xr:uid="{00000000-0005-0000-0000-0000BB000000}"/>
    <cellStyle name="標準 15 2 2" xfId="215" xr:uid="{00000000-0005-0000-0000-0000BC000000}"/>
    <cellStyle name="標準 15 2 2 2" xfId="224" xr:uid="{264272BC-E79B-4D00-97C4-FF6F063F542F}"/>
    <cellStyle name="標準 15 2 2 3" xfId="233" xr:uid="{8DA01C33-2AD8-4D1B-84B0-19A847325748}"/>
    <cellStyle name="標準 15 2 3" xfId="228" xr:uid="{CDA98AFB-359E-4A43-85BE-2FE6B11C36F6}"/>
    <cellStyle name="標準 15 3" xfId="211" xr:uid="{00000000-0005-0000-0000-0000BD000000}"/>
    <cellStyle name="標準 15 3 2" xfId="229" xr:uid="{94775D9B-1724-4DAB-ACE8-1CD47684862A}"/>
    <cellStyle name="標準 15 4" xfId="216" xr:uid="{00000000-0005-0000-0000-0000BE000000}"/>
    <cellStyle name="標準 15 4 2" xfId="234" xr:uid="{D6A51281-2BE6-4391-8D72-4B96966CFF92}"/>
    <cellStyle name="標準 15 5" xfId="223" xr:uid="{00000000-0005-0000-0000-0000BF000000}"/>
    <cellStyle name="標準 15 5 2" xfId="239" xr:uid="{B89AB331-52E3-4676-85D0-66655F7F34CE}"/>
    <cellStyle name="標準 15 6" xfId="226" xr:uid="{E8D92DCF-0C3E-4CFC-9994-EF56E833D199}"/>
    <cellStyle name="標準 15 9" xfId="241" xr:uid="{88989A33-8D0F-4E56-A450-9AAFBBDB9B56}"/>
    <cellStyle name="標準 16" xfId="208" xr:uid="{00000000-0005-0000-0000-0000C0000000}"/>
    <cellStyle name="標準 16 2" xfId="217" xr:uid="{00000000-0005-0000-0000-0000C1000000}"/>
    <cellStyle name="標準 16 3" xfId="218" xr:uid="{00000000-0005-0000-0000-0000C2000000}"/>
    <cellStyle name="標準 16 3 2" xfId="235" xr:uid="{C7419B8A-602A-4058-AA76-797FA5A27446}"/>
    <cellStyle name="標準 17" xfId="209" xr:uid="{00000000-0005-0000-0000-0000C3000000}"/>
    <cellStyle name="標準 17 2" xfId="212" xr:uid="{00000000-0005-0000-0000-0000C4000000}"/>
    <cellStyle name="標準 17 2 2" xfId="230" xr:uid="{EABDDEDD-CD1A-4B62-9040-9E830ED45DA9}"/>
    <cellStyle name="標準 17 3" xfId="219" xr:uid="{00000000-0005-0000-0000-0000C5000000}"/>
    <cellStyle name="標準 17 3 2" xfId="236" xr:uid="{AFDBFE5A-88F7-4908-8670-C95B155545E5}"/>
    <cellStyle name="標準 17 4" xfId="220" xr:uid="{00000000-0005-0000-0000-0000C6000000}"/>
    <cellStyle name="標準 17 5" xfId="227" xr:uid="{7A25DE84-9801-437B-8E8A-BA88D5165D2C}"/>
    <cellStyle name="標準 18" xfId="213" xr:uid="{00000000-0005-0000-0000-0000C7000000}"/>
    <cellStyle name="標準 18 2" xfId="231" xr:uid="{527B79F7-298A-4EAA-9298-BE93B8213DB6}"/>
    <cellStyle name="標準 19" xfId="214" xr:uid="{00000000-0005-0000-0000-0000C8000000}"/>
    <cellStyle name="標準 19 2" xfId="232" xr:uid="{008E87F7-87AD-43E9-B134-A4C2D53E4747}"/>
    <cellStyle name="標準 2" xfId="184" xr:uid="{00000000-0005-0000-0000-0000C9000000}"/>
    <cellStyle name="標準 20" xfId="221" xr:uid="{00000000-0005-0000-0000-0000CA000000}"/>
    <cellStyle name="標準 20 2" xfId="237" xr:uid="{C3221D0C-0BE1-4F10-A482-5B831561F081}"/>
    <cellStyle name="標準 21" xfId="222" xr:uid="{00000000-0005-0000-0000-0000CB000000}"/>
    <cellStyle name="標準 21 2" xfId="238" xr:uid="{CB426B97-DBAF-46F2-BD65-22878CEF7AFB}"/>
    <cellStyle name="標準 22" xfId="240" xr:uid="{12C9B6D7-35B6-4514-BEF8-E9D53E97CD34}"/>
    <cellStyle name="標準 23" xfId="242" xr:uid="{F2EEE907-C1ED-4FA8-BFFD-EB2DDDAC4157}"/>
    <cellStyle name="標準 3" xfId="185" xr:uid="{00000000-0005-0000-0000-0000CC000000}"/>
    <cellStyle name="標準 4" xfId="186" xr:uid="{00000000-0005-0000-0000-0000CD000000}"/>
    <cellStyle name="標準 4 2" xfId="187" xr:uid="{00000000-0005-0000-0000-0000CE000000}"/>
    <cellStyle name="標準 5" xfId="188" xr:uid="{00000000-0005-0000-0000-0000CF000000}"/>
    <cellStyle name="標準 5 2" xfId="189" xr:uid="{00000000-0005-0000-0000-0000D0000000}"/>
    <cellStyle name="標準 5 3" xfId="190" xr:uid="{00000000-0005-0000-0000-0000D1000000}"/>
    <cellStyle name="標準 6" xfId="191" xr:uid="{00000000-0005-0000-0000-0000D2000000}"/>
    <cellStyle name="標準 6 2" xfId="192" xr:uid="{00000000-0005-0000-0000-0000D3000000}"/>
    <cellStyle name="標準 7" xfId="193" xr:uid="{00000000-0005-0000-0000-0000D4000000}"/>
    <cellStyle name="標準 8" xfId="194" xr:uid="{00000000-0005-0000-0000-0000D5000000}"/>
    <cellStyle name="標準 9" xfId="195" xr:uid="{00000000-0005-0000-0000-0000D6000000}"/>
    <cellStyle name="標準１" xfId="196" xr:uid="{00000000-0005-0000-0000-0000D7000000}"/>
    <cellStyle name="標準2" xfId="197" xr:uid="{00000000-0005-0000-0000-0000D8000000}"/>
    <cellStyle name="標準3" xfId="198" xr:uid="{00000000-0005-0000-0000-0000D9000000}"/>
    <cellStyle name="表旨巧・・ハイパーリンク" xfId="199" xr:uid="{00000000-0005-0000-0000-0000DA000000}"/>
    <cellStyle name="複数行" xfId="200" xr:uid="{00000000-0005-0000-0000-0000DB000000}"/>
    <cellStyle name="未定義" xfId="201" xr:uid="{00000000-0005-0000-0000-0000DC000000}"/>
    <cellStyle name="未定義 2" xfId="202" xr:uid="{00000000-0005-0000-0000-0000DD000000}"/>
    <cellStyle name="未定義 3" xfId="203" xr:uid="{00000000-0005-0000-0000-0000DE000000}"/>
    <cellStyle name="未定義_MyAIRDO_IPアドレス一覧表_120531" xfId="204" xr:uid="{00000000-0005-0000-0000-0000DF000000}"/>
  </cellStyles>
  <dxfs count="240">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patternFill>
      </fill>
    </dxf>
    <dxf>
      <fill>
        <patternFill>
          <bgColor theme="0" tint="-0.499984740745262"/>
        </patternFill>
      </fill>
    </dxf>
    <dxf>
      <fill>
        <patternFill>
          <bgColor theme="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patternFill>
      </fill>
    </dxf>
    <dxf>
      <font>
        <color rgb="FFFF0000"/>
      </font>
    </dxf>
    <dxf>
      <fill>
        <patternFill>
          <bgColor theme="0" tint="-0.499984740745262"/>
        </patternFill>
      </fill>
    </dxf>
    <dxf>
      <fill>
        <patternFill>
          <bgColor rgb="FFFFFF00"/>
        </patternFill>
      </fill>
    </dxf>
  </dxfs>
  <tableStyles count="0" defaultTableStyle="TableStyleMedium2" defaultPivotStyle="PivotStyleLight16"/>
  <colors>
    <mruColors>
      <color rgb="FFFFFFCC"/>
      <color rgb="FF99CCFF"/>
      <color rgb="FF0000FF"/>
      <color rgb="FF000000"/>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53341</xdr:colOff>
      <xdr:row>7</xdr:row>
      <xdr:rowOff>68580</xdr:rowOff>
    </xdr:from>
    <xdr:to>
      <xdr:col>9</xdr:col>
      <xdr:colOff>320041</xdr:colOff>
      <xdr:row>31</xdr:row>
      <xdr:rowOff>57721</xdr:rowOff>
    </xdr:to>
    <xdr:pic>
      <xdr:nvPicPr>
        <xdr:cNvPr id="3" name="図 2">
          <a:extLst>
            <a:ext uri="{FF2B5EF4-FFF2-40B4-BE49-F238E27FC236}">
              <a16:creationId xmlns:a16="http://schemas.microsoft.com/office/drawing/2014/main" id="{AB7AF995-3A09-499F-846A-BAE9EB65AF48}"/>
            </a:ext>
          </a:extLst>
        </xdr:cNvPr>
        <xdr:cNvPicPr>
          <a:picLocks noChangeAspect="1"/>
        </xdr:cNvPicPr>
      </xdr:nvPicPr>
      <xdr:blipFill>
        <a:blip xmlns:r="http://schemas.openxmlformats.org/officeDocument/2006/relationships" r:embed="rId1"/>
        <a:stretch>
          <a:fillRect/>
        </a:stretch>
      </xdr:blipFill>
      <xdr:spPr>
        <a:xfrm>
          <a:off x="906781" y="1242060"/>
          <a:ext cx="4533900" cy="4012501"/>
        </a:xfrm>
        <a:prstGeom prst="rect">
          <a:avLst/>
        </a:prstGeom>
      </xdr:spPr>
    </xdr:pic>
    <xdr:clientData/>
  </xdr:twoCellAnchor>
  <xdr:twoCellAnchor editAs="oneCell">
    <xdr:from>
      <xdr:col>2</xdr:col>
      <xdr:colOff>38101</xdr:colOff>
      <xdr:row>34</xdr:row>
      <xdr:rowOff>129540</xdr:rowOff>
    </xdr:from>
    <xdr:to>
      <xdr:col>9</xdr:col>
      <xdr:colOff>190959</xdr:colOff>
      <xdr:row>61</xdr:row>
      <xdr:rowOff>160020</xdr:rowOff>
    </xdr:to>
    <xdr:pic>
      <xdr:nvPicPr>
        <xdr:cNvPr id="4" name="図 3">
          <a:extLst>
            <a:ext uri="{FF2B5EF4-FFF2-40B4-BE49-F238E27FC236}">
              <a16:creationId xmlns:a16="http://schemas.microsoft.com/office/drawing/2014/main" id="{D9FFB8D8-32B9-4CF1-809E-FB8103F0DFEE}"/>
            </a:ext>
          </a:extLst>
        </xdr:cNvPr>
        <xdr:cNvPicPr>
          <a:picLocks noChangeAspect="1"/>
        </xdr:cNvPicPr>
      </xdr:nvPicPr>
      <xdr:blipFill>
        <a:blip xmlns:r="http://schemas.openxmlformats.org/officeDocument/2006/relationships" r:embed="rId2"/>
        <a:stretch>
          <a:fillRect/>
        </a:stretch>
      </xdr:blipFill>
      <xdr:spPr>
        <a:xfrm>
          <a:off x="891541" y="5829300"/>
          <a:ext cx="4420058" cy="45567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n69.meraki.com/3J7B110006-MX/n/TJyXEafb/manage/msp_portal"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1"/>
  <sheetViews>
    <sheetView tabSelected="1" zoomScale="85" zoomScaleNormal="85" workbookViewId="0"/>
  </sheetViews>
  <sheetFormatPr defaultColWidth="9" defaultRowHeight="13.2"/>
  <cols>
    <col min="1" max="1" width="4.33203125" style="12" customWidth="1"/>
    <col min="2" max="2" width="3.44140625" style="12" customWidth="1"/>
    <col min="3" max="3" width="5.109375" style="12" customWidth="1"/>
    <col min="4" max="4" width="18.21875" style="12" customWidth="1"/>
    <col min="5" max="5" width="62.21875" style="12" customWidth="1"/>
    <col min="6" max="6" width="9" style="12"/>
    <col min="7" max="7" width="12.77734375" style="12" customWidth="1"/>
    <col min="8" max="8" width="33.6640625" style="12" customWidth="1"/>
    <col min="9" max="9" width="6.109375" style="12" customWidth="1"/>
    <col min="10" max="16384" width="9" style="12"/>
  </cols>
  <sheetData>
    <row r="1" spans="1:9">
      <c r="B1" s="29"/>
      <c r="C1" s="29"/>
      <c r="D1" s="29"/>
      <c r="E1" s="29"/>
      <c r="F1" s="29"/>
      <c r="G1" s="29"/>
      <c r="H1" s="29"/>
    </row>
    <row r="2" spans="1:9">
      <c r="A2" s="20"/>
      <c r="B2" s="32"/>
      <c r="C2" s="33"/>
      <c r="D2" s="33"/>
      <c r="E2" s="33"/>
      <c r="F2" s="33"/>
      <c r="G2" s="33"/>
      <c r="H2" s="34"/>
      <c r="I2" s="27"/>
    </row>
    <row r="3" spans="1:9" ht="28.2">
      <c r="A3" s="21"/>
      <c r="B3" s="35"/>
      <c r="C3" s="14"/>
      <c r="D3" s="14"/>
      <c r="E3" s="14"/>
      <c r="F3" s="14"/>
      <c r="G3" s="14"/>
      <c r="H3" s="36"/>
      <c r="I3" s="27"/>
    </row>
    <row r="4" spans="1:9" ht="28.2">
      <c r="A4" s="22"/>
      <c r="B4" s="35"/>
      <c r="C4" s="15" t="s">
        <v>0</v>
      </c>
      <c r="D4" s="14"/>
      <c r="E4" s="14"/>
      <c r="F4" s="14"/>
      <c r="G4" s="14"/>
      <c r="H4" s="36"/>
      <c r="I4" s="27"/>
    </row>
    <row r="5" spans="1:9" ht="21">
      <c r="A5" s="23"/>
      <c r="B5" s="35"/>
      <c r="C5" s="17" t="s">
        <v>1</v>
      </c>
      <c r="D5" s="14"/>
      <c r="E5" s="14"/>
      <c r="F5" s="14"/>
      <c r="G5" s="14"/>
      <c r="H5" s="36"/>
      <c r="I5" s="27"/>
    </row>
    <row r="6" spans="1:9">
      <c r="A6" s="23"/>
      <c r="B6" s="35"/>
      <c r="C6" s="14"/>
      <c r="D6" s="14"/>
      <c r="E6" s="14"/>
      <c r="F6" s="14"/>
      <c r="G6" s="14"/>
      <c r="H6" s="36"/>
      <c r="I6" s="27"/>
    </row>
    <row r="7" spans="1:9" ht="14.25" customHeight="1" thickBot="1">
      <c r="A7" s="24"/>
      <c r="B7" s="35"/>
      <c r="C7" s="14"/>
      <c r="D7" s="43"/>
      <c r="E7" s="43"/>
      <c r="F7" s="14"/>
      <c r="G7" s="14"/>
      <c r="H7" s="36"/>
      <c r="I7" s="27"/>
    </row>
    <row r="8" spans="1:9" ht="28.5" customHeight="1">
      <c r="A8" s="24"/>
      <c r="B8" s="35"/>
      <c r="C8" s="41"/>
      <c r="D8" s="3" t="s">
        <v>1835</v>
      </c>
      <c r="E8" s="419"/>
      <c r="F8" s="27"/>
      <c r="G8" s="14"/>
      <c r="H8" s="36"/>
      <c r="I8" s="27"/>
    </row>
    <row r="9" spans="1:9" ht="28.5" customHeight="1">
      <c r="A9" s="25"/>
      <c r="B9" s="35"/>
      <c r="C9" s="41"/>
      <c r="D9" s="4" t="s">
        <v>2</v>
      </c>
      <c r="E9" s="272"/>
      <c r="F9" s="27"/>
      <c r="G9" s="14"/>
      <c r="H9" s="36"/>
      <c r="I9" s="27"/>
    </row>
    <row r="10" spans="1:9" ht="28.5" customHeight="1">
      <c r="A10" s="25"/>
      <c r="B10" s="35"/>
      <c r="C10" s="41"/>
      <c r="D10" s="5" t="s">
        <v>3</v>
      </c>
      <c r="E10" s="193"/>
      <c r="F10" s="42"/>
      <c r="G10" s="14"/>
      <c r="H10" s="36"/>
      <c r="I10" s="27"/>
    </row>
    <row r="11" spans="1:9" ht="28.5" customHeight="1">
      <c r="A11" s="25"/>
      <c r="B11" s="35"/>
      <c r="C11" s="41"/>
      <c r="D11" s="5" t="s">
        <v>4</v>
      </c>
      <c r="E11" s="194"/>
      <c r="F11" s="42"/>
      <c r="G11" s="14"/>
      <c r="H11" s="36"/>
      <c r="I11" s="27"/>
    </row>
    <row r="12" spans="1:9" ht="28.5" customHeight="1">
      <c r="A12" s="24"/>
      <c r="B12" s="35"/>
      <c r="C12" s="41"/>
      <c r="D12" s="5" t="s">
        <v>5</v>
      </c>
      <c r="E12" s="193"/>
      <c r="F12" s="42"/>
      <c r="G12" s="14"/>
      <c r="H12" s="36"/>
      <c r="I12" s="27"/>
    </row>
    <row r="13" spans="1:9" ht="28.5" customHeight="1" thickBot="1">
      <c r="A13" s="26"/>
      <c r="B13" s="35"/>
      <c r="C13" s="41"/>
      <c r="D13" s="97" t="s">
        <v>6</v>
      </c>
      <c r="E13" s="195"/>
      <c r="F13" s="42"/>
      <c r="G13" s="14"/>
      <c r="H13" s="36"/>
      <c r="I13" s="27"/>
    </row>
    <row r="14" spans="1:9">
      <c r="A14" s="23"/>
      <c r="B14" s="35"/>
      <c r="C14" s="13"/>
      <c r="D14" s="31"/>
      <c r="E14" s="31"/>
      <c r="F14" s="13"/>
      <c r="G14" s="13"/>
      <c r="H14" s="37"/>
      <c r="I14" s="27"/>
    </row>
    <row r="15" spans="1:9">
      <c r="A15" s="23"/>
      <c r="B15" s="35"/>
      <c r="C15" s="412" t="s">
        <v>1836</v>
      </c>
      <c r="D15" s="31"/>
      <c r="E15" s="31"/>
      <c r="F15" s="13"/>
      <c r="G15" s="13"/>
      <c r="H15" s="37"/>
      <c r="I15" s="27"/>
    </row>
    <row r="16" spans="1:9">
      <c r="A16" s="23"/>
      <c r="B16" s="35"/>
      <c r="C16" s="19" t="s">
        <v>7</v>
      </c>
      <c r="D16" s="14"/>
      <c r="E16" s="14"/>
      <c r="F16" s="14"/>
      <c r="G16" s="14"/>
      <c r="H16" s="36"/>
      <c r="I16" s="27"/>
    </row>
    <row r="17" spans="1:9">
      <c r="A17" s="23"/>
      <c r="B17" s="35"/>
      <c r="C17" s="19" t="s">
        <v>8</v>
      </c>
      <c r="D17" s="14"/>
      <c r="E17" s="14"/>
      <c r="F17" s="14"/>
      <c r="G17" s="14"/>
      <c r="H17" s="36"/>
      <c r="I17" s="27"/>
    </row>
    <row r="18" spans="1:9">
      <c r="A18" s="23"/>
      <c r="B18" s="35"/>
      <c r="C18" s="19" t="s">
        <v>9</v>
      </c>
      <c r="D18" s="13"/>
      <c r="E18" s="13"/>
      <c r="F18" s="13"/>
      <c r="G18" s="13"/>
      <c r="H18" s="37"/>
      <c r="I18" s="28"/>
    </row>
    <row r="19" spans="1:9" ht="18.75" customHeight="1">
      <c r="A19" s="20"/>
      <c r="B19" s="38"/>
      <c r="C19" s="39"/>
      <c r="D19" s="251" t="s">
        <v>10</v>
      </c>
      <c r="E19" s="39"/>
      <c r="F19" s="39"/>
      <c r="G19" s="39"/>
      <c r="H19" s="40"/>
      <c r="I19" s="28"/>
    </row>
    <row r="20" spans="1:9">
      <c r="B20" s="30"/>
      <c r="C20" s="31"/>
      <c r="D20" s="31"/>
      <c r="E20" s="31"/>
      <c r="F20" s="31"/>
      <c r="G20" s="31"/>
      <c r="H20" s="31"/>
      <c r="I20" s="18"/>
    </row>
    <row r="21" spans="1:9">
      <c r="B21" s="18"/>
      <c r="C21" s="13"/>
      <c r="D21" s="13"/>
      <c r="E21" s="13"/>
      <c r="F21" s="13"/>
      <c r="G21" s="13"/>
      <c r="H21" s="13"/>
      <c r="I21" s="18"/>
    </row>
    <row r="22" spans="1:9">
      <c r="B22" s="18"/>
      <c r="C22" s="13"/>
      <c r="D22" s="13"/>
      <c r="E22" s="13"/>
      <c r="F22" s="13"/>
      <c r="G22" s="13"/>
      <c r="H22" s="13"/>
      <c r="I22" s="18"/>
    </row>
    <row r="23" spans="1:9">
      <c r="B23" s="18"/>
      <c r="C23" s="13"/>
      <c r="D23" s="13"/>
      <c r="E23" s="13"/>
      <c r="F23" s="13"/>
      <c r="G23" s="13"/>
      <c r="H23" s="13"/>
      <c r="I23" s="18"/>
    </row>
    <row r="24" spans="1:9">
      <c r="B24" s="18"/>
      <c r="C24" s="13"/>
      <c r="D24" s="13"/>
      <c r="E24" s="13"/>
      <c r="F24" s="13"/>
      <c r="G24" s="13"/>
      <c r="H24" s="13"/>
      <c r="I24" s="18"/>
    </row>
    <row r="25" spans="1:9">
      <c r="B25" s="18"/>
      <c r="C25" s="13"/>
      <c r="D25" s="13"/>
      <c r="E25" s="13"/>
      <c r="F25" s="13"/>
      <c r="G25" s="13"/>
      <c r="H25" s="13"/>
      <c r="I25" s="18"/>
    </row>
    <row r="26" spans="1:9">
      <c r="B26" s="18"/>
      <c r="C26" s="13"/>
      <c r="D26" s="13"/>
      <c r="E26" s="13"/>
      <c r="F26" s="13"/>
      <c r="G26" s="13"/>
      <c r="H26" s="13"/>
      <c r="I26" s="18"/>
    </row>
    <row r="27" spans="1:9">
      <c r="B27" s="18"/>
      <c r="C27" s="13"/>
      <c r="D27" s="13"/>
      <c r="E27" s="13"/>
      <c r="F27" s="13"/>
      <c r="G27" s="13"/>
      <c r="H27" s="13"/>
      <c r="I27" s="18"/>
    </row>
    <row r="28" spans="1:9">
      <c r="B28" s="18"/>
      <c r="C28" s="13"/>
      <c r="D28" s="13"/>
      <c r="E28" s="13"/>
      <c r="F28" s="13"/>
      <c r="G28" s="13"/>
      <c r="H28" s="13"/>
      <c r="I28" s="18"/>
    </row>
    <row r="29" spans="1:9">
      <c r="B29" s="18"/>
      <c r="C29" s="13"/>
      <c r="D29" s="13"/>
      <c r="E29" s="13"/>
      <c r="F29" s="13"/>
      <c r="G29" s="13"/>
      <c r="H29" s="13"/>
      <c r="I29" s="18"/>
    </row>
    <row r="30" spans="1:9">
      <c r="B30" s="18"/>
      <c r="C30" s="13"/>
      <c r="D30" s="13"/>
      <c r="E30" s="13"/>
      <c r="F30" s="13"/>
      <c r="G30" s="13"/>
      <c r="H30" s="13"/>
      <c r="I30" s="18"/>
    </row>
    <row r="31" spans="1:9">
      <c r="B31" s="18"/>
      <c r="C31" s="13"/>
      <c r="D31" s="13"/>
      <c r="E31" s="13"/>
      <c r="F31" s="13"/>
      <c r="G31" s="13"/>
      <c r="H31" s="13"/>
      <c r="I31" s="18"/>
    </row>
  </sheetData>
  <sheetProtection algorithmName="SHA-512" hashValue="uLZ7DU9igMQ1VfaOywkOc+L1s/X3pH5fsfEvsQsT8gciLVS7ol11LseLTFa/Mbs/b4b+iUPDIi9vhuhQrHxTeQ==" saltValue="vUGWd+mjxuv8vUd+8B1+BA==" spinCount="100000" sheet="1" objects="1" scenarios="1"/>
  <phoneticPr fontId="84"/>
  <dataValidations count="2">
    <dataValidation type="list" allowBlank="1" showInputMessage="1" showErrorMessage="1" sqref="E11" xr:uid="{00000000-0002-0000-0000-000000000000}">
      <formula1>"ルータプラン(＊ルータープランはセキュリティフィルタリング、コンテンツフィルタリングの設定はございません),UTMプラン"</formula1>
    </dataValidation>
    <dataValidation type="custom" allowBlank="1" showInputMessage="1" showErrorMessage="1" error="契約IDは016から始まる数字です" sqref="E8" xr:uid="{FFB71435-B951-4C25-9883-774E935935B9}">
      <formula1>COUNTIF(E8,"016*")=1</formula1>
    </dataValidation>
  </dataValidations>
  <pageMargins left="0.7" right="0.7" top="0.75" bottom="0.75" header="0.3" footer="0.3"/>
  <pageSetup paperSize="9" scale="6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P1170"/>
  <sheetViews>
    <sheetView showGridLines="0" zoomScale="85" zoomScaleNormal="85" zoomScaleSheetLayoutView="70" workbookViewId="0"/>
  </sheetViews>
  <sheetFormatPr defaultColWidth="9" defaultRowHeight="18.600000000000001"/>
  <cols>
    <col min="1" max="1" width="2.6640625" style="273" customWidth="1"/>
    <col min="2" max="3" width="16.21875" style="273" customWidth="1"/>
    <col min="4" max="4" width="10" style="273" customWidth="1"/>
    <col min="5" max="8" width="23.21875" style="273" customWidth="1"/>
    <col min="9" max="9" width="10.44140625" style="276" customWidth="1"/>
    <col min="10" max="10" width="5.6640625" style="276" customWidth="1"/>
    <col min="11" max="13" width="6.6640625" style="273" customWidth="1"/>
    <col min="14" max="14" width="3.6640625" style="278" customWidth="1"/>
    <col min="15" max="15" width="56.6640625" style="279" customWidth="1"/>
    <col min="16" max="16384" width="9" style="273"/>
  </cols>
  <sheetData>
    <row r="1" spans="2:16" ht="30" customHeight="1">
      <c r="B1" s="274" t="s">
        <v>812</v>
      </c>
      <c r="C1" s="275"/>
      <c r="D1" s="275"/>
      <c r="E1" s="275"/>
      <c r="F1" s="275"/>
      <c r="M1" s="277"/>
    </row>
    <row r="2" spans="2:16">
      <c r="B2" s="280" t="s">
        <v>813</v>
      </c>
      <c r="C2" s="275"/>
      <c r="D2" s="275"/>
      <c r="E2" s="275"/>
      <c r="F2" s="275"/>
      <c r="M2" s="277"/>
      <c r="O2" s="458" t="s">
        <v>30</v>
      </c>
      <c r="P2" s="459"/>
    </row>
    <row r="3" spans="2:16">
      <c r="B3" s="280" t="s">
        <v>1341</v>
      </c>
      <c r="C3" s="275"/>
      <c r="D3" s="275"/>
      <c r="E3" s="275"/>
      <c r="F3" s="275"/>
      <c r="M3" s="277"/>
    </row>
    <row r="4" spans="2:16" ht="19.2" thickBot="1">
      <c r="B4" s="281" t="s">
        <v>814</v>
      </c>
      <c r="C4" s="275"/>
      <c r="D4" s="275"/>
      <c r="E4" s="275"/>
      <c r="F4" s="275"/>
      <c r="M4" s="277"/>
    </row>
    <row r="5" spans="2:16" ht="48" customHeight="1" thickBot="1">
      <c r="B5" s="920" t="s">
        <v>815</v>
      </c>
      <c r="C5" s="921"/>
      <c r="D5" s="922"/>
      <c r="E5" s="923" t="s">
        <v>816</v>
      </c>
      <c r="F5" s="923"/>
      <c r="G5" s="923"/>
      <c r="H5" s="923"/>
      <c r="I5" s="282" t="s">
        <v>1847</v>
      </c>
      <c r="J5" s="441"/>
      <c r="K5" s="930" t="s">
        <v>1848</v>
      </c>
      <c r="L5" s="930"/>
      <c r="M5" s="931"/>
    </row>
    <row r="6" spans="2:16">
      <c r="B6" s="932" t="s">
        <v>1849</v>
      </c>
      <c r="C6" s="663"/>
      <c r="D6" s="664"/>
      <c r="E6" s="924" t="s">
        <v>1850</v>
      </c>
      <c r="F6" s="925"/>
      <c r="G6" s="925"/>
      <c r="H6" s="926"/>
      <c r="I6" s="283" t="s">
        <v>54</v>
      </c>
      <c r="J6" s="442"/>
      <c r="K6" s="907" t="s">
        <v>482</v>
      </c>
      <c r="L6" s="907"/>
      <c r="M6" s="908"/>
      <c r="O6" s="798" t="s">
        <v>1851</v>
      </c>
    </row>
    <row r="7" spans="2:16" ht="19.5" customHeight="1">
      <c r="B7" s="933"/>
      <c r="C7" s="934"/>
      <c r="D7" s="935"/>
      <c r="E7" s="728" t="s">
        <v>1972</v>
      </c>
      <c r="F7" s="728"/>
      <c r="G7" s="831"/>
      <c r="H7" s="831"/>
      <c r="I7" s="286" t="s">
        <v>54</v>
      </c>
      <c r="J7" s="287"/>
      <c r="K7" s="728" t="s">
        <v>482</v>
      </c>
      <c r="L7" s="728"/>
      <c r="M7" s="832"/>
      <c r="O7" s="798"/>
    </row>
    <row r="8" spans="2:16">
      <c r="B8" s="933"/>
      <c r="C8" s="934"/>
      <c r="D8" s="935"/>
      <c r="E8" s="909" t="s">
        <v>1852</v>
      </c>
      <c r="F8" s="910"/>
      <c r="G8" s="910"/>
      <c r="H8" s="911"/>
      <c r="I8" s="286" t="s">
        <v>54</v>
      </c>
      <c r="J8" s="287"/>
      <c r="K8" s="728" t="s">
        <v>482</v>
      </c>
      <c r="L8" s="728"/>
      <c r="M8" s="832"/>
      <c r="O8" s="798"/>
    </row>
    <row r="9" spans="2:16">
      <c r="B9" s="933"/>
      <c r="C9" s="934"/>
      <c r="D9" s="935"/>
      <c r="E9" s="909" t="s">
        <v>1853</v>
      </c>
      <c r="F9" s="910"/>
      <c r="G9" s="910"/>
      <c r="H9" s="911"/>
      <c r="I9" s="286" t="s">
        <v>54</v>
      </c>
      <c r="J9" s="287"/>
      <c r="K9" s="728" t="s">
        <v>482</v>
      </c>
      <c r="L9" s="728"/>
      <c r="M9" s="832"/>
      <c r="O9" s="798"/>
    </row>
    <row r="10" spans="2:16">
      <c r="B10" s="933"/>
      <c r="C10" s="934"/>
      <c r="D10" s="935"/>
      <c r="E10" s="909" t="s">
        <v>1854</v>
      </c>
      <c r="F10" s="910"/>
      <c r="G10" s="910"/>
      <c r="H10" s="911"/>
      <c r="I10" s="286" t="s">
        <v>54</v>
      </c>
      <c r="J10" s="287"/>
      <c r="K10" s="728" t="s">
        <v>482</v>
      </c>
      <c r="L10" s="728"/>
      <c r="M10" s="832"/>
      <c r="O10" s="798"/>
    </row>
    <row r="11" spans="2:16">
      <c r="B11" s="933"/>
      <c r="C11" s="934"/>
      <c r="D11" s="935"/>
      <c r="E11" s="909" t="s">
        <v>1855</v>
      </c>
      <c r="F11" s="910"/>
      <c r="G11" s="910"/>
      <c r="H11" s="911"/>
      <c r="I11" s="286" t="s">
        <v>54</v>
      </c>
      <c r="J11" s="287"/>
      <c r="K11" s="728" t="s">
        <v>482</v>
      </c>
      <c r="L11" s="728"/>
      <c r="M11" s="832"/>
    </row>
    <row r="12" spans="2:16">
      <c r="B12" s="933"/>
      <c r="C12" s="934"/>
      <c r="D12" s="935"/>
      <c r="E12" s="909" t="s">
        <v>1856</v>
      </c>
      <c r="F12" s="910"/>
      <c r="G12" s="910"/>
      <c r="H12" s="911"/>
      <c r="I12" s="286" t="s">
        <v>54</v>
      </c>
      <c r="J12" s="287"/>
      <c r="K12" s="728" t="s">
        <v>482</v>
      </c>
      <c r="L12" s="728"/>
      <c r="M12" s="832"/>
    </row>
    <row r="13" spans="2:16">
      <c r="B13" s="933"/>
      <c r="C13" s="934"/>
      <c r="D13" s="935"/>
      <c r="E13" s="909" t="s">
        <v>1857</v>
      </c>
      <c r="F13" s="910"/>
      <c r="G13" s="910"/>
      <c r="H13" s="911"/>
      <c r="I13" s="286" t="s">
        <v>54</v>
      </c>
      <c r="J13" s="287"/>
      <c r="K13" s="728" t="s">
        <v>482</v>
      </c>
      <c r="L13" s="728"/>
      <c r="M13" s="832"/>
    </row>
    <row r="14" spans="2:16">
      <c r="B14" s="933"/>
      <c r="C14" s="934"/>
      <c r="D14" s="935"/>
      <c r="E14" s="909" t="s">
        <v>1858</v>
      </c>
      <c r="F14" s="910"/>
      <c r="G14" s="910"/>
      <c r="H14" s="911"/>
      <c r="I14" s="286" t="s">
        <v>54</v>
      </c>
      <c r="J14" s="287"/>
      <c r="K14" s="728" t="s">
        <v>482</v>
      </c>
      <c r="L14" s="728"/>
      <c r="M14" s="832"/>
    </row>
    <row r="15" spans="2:16">
      <c r="B15" s="933"/>
      <c r="C15" s="934"/>
      <c r="D15" s="935"/>
      <c r="E15" s="909" t="s">
        <v>1859</v>
      </c>
      <c r="F15" s="910"/>
      <c r="G15" s="910"/>
      <c r="H15" s="911"/>
      <c r="I15" s="286" t="s">
        <v>54</v>
      </c>
      <c r="J15" s="287"/>
      <c r="K15" s="728" t="s">
        <v>482</v>
      </c>
      <c r="L15" s="728"/>
      <c r="M15" s="832"/>
    </row>
    <row r="16" spans="2:16">
      <c r="B16" s="933"/>
      <c r="C16" s="934"/>
      <c r="D16" s="935"/>
      <c r="E16" s="909" t="s">
        <v>1860</v>
      </c>
      <c r="F16" s="910"/>
      <c r="G16" s="910"/>
      <c r="H16" s="911"/>
      <c r="I16" s="286" t="s">
        <v>54</v>
      </c>
      <c r="J16" s="287"/>
      <c r="K16" s="728" t="s">
        <v>482</v>
      </c>
      <c r="L16" s="728"/>
      <c r="M16" s="832"/>
    </row>
    <row r="17" spans="2:15">
      <c r="B17" s="933"/>
      <c r="C17" s="934"/>
      <c r="D17" s="935"/>
      <c r="E17" s="909" t="s">
        <v>1861</v>
      </c>
      <c r="F17" s="910"/>
      <c r="G17" s="910"/>
      <c r="H17" s="911"/>
      <c r="I17" s="286" t="s">
        <v>54</v>
      </c>
      <c r="J17" s="287"/>
      <c r="K17" s="728" t="s">
        <v>482</v>
      </c>
      <c r="L17" s="728"/>
      <c r="M17" s="832"/>
    </row>
    <row r="18" spans="2:15">
      <c r="B18" s="933"/>
      <c r="C18" s="934"/>
      <c r="D18" s="935"/>
      <c r="E18" s="909" t="s">
        <v>1862</v>
      </c>
      <c r="F18" s="910"/>
      <c r="G18" s="910"/>
      <c r="H18" s="911"/>
      <c r="I18" s="286" t="s">
        <v>54</v>
      </c>
      <c r="J18" s="287"/>
      <c r="K18" s="728" t="s">
        <v>482</v>
      </c>
      <c r="L18" s="728"/>
      <c r="M18" s="832"/>
    </row>
    <row r="19" spans="2:15">
      <c r="B19" s="933"/>
      <c r="C19" s="934"/>
      <c r="D19" s="935"/>
      <c r="E19" s="909" t="s">
        <v>1863</v>
      </c>
      <c r="F19" s="910"/>
      <c r="G19" s="910"/>
      <c r="H19" s="911"/>
      <c r="I19" s="286" t="s">
        <v>54</v>
      </c>
      <c r="J19" s="287"/>
      <c r="K19" s="728" t="s">
        <v>482</v>
      </c>
      <c r="L19" s="728"/>
      <c r="M19" s="832"/>
    </row>
    <row r="20" spans="2:15">
      <c r="B20" s="933"/>
      <c r="C20" s="934"/>
      <c r="D20" s="935"/>
      <c r="E20" s="909" t="s">
        <v>1864</v>
      </c>
      <c r="F20" s="910"/>
      <c r="G20" s="910"/>
      <c r="H20" s="911"/>
      <c r="I20" s="286" t="s">
        <v>54</v>
      </c>
      <c r="J20" s="287"/>
      <c r="K20" s="728" t="s">
        <v>482</v>
      </c>
      <c r="L20" s="728"/>
      <c r="M20" s="832"/>
    </row>
    <row r="21" spans="2:15" ht="19.2" thickBot="1">
      <c r="B21" s="936"/>
      <c r="C21" s="666"/>
      <c r="D21" s="667"/>
      <c r="E21" s="927" t="s">
        <v>1865</v>
      </c>
      <c r="F21" s="928"/>
      <c r="G21" s="928"/>
      <c r="H21" s="929"/>
      <c r="I21" s="293" t="s">
        <v>54</v>
      </c>
      <c r="J21" s="294"/>
      <c r="K21" s="727" t="s">
        <v>482</v>
      </c>
      <c r="L21" s="727"/>
      <c r="M21" s="834"/>
    </row>
    <row r="22" spans="2:15">
      <c r="B22" s="864" t="s">
        <v>817</v>
      </c>
      <c r="C22" s="865"/>
      <c r="D22" s="865"/>
      <c r="E22" s="912" t="s">
        <v>1866</v>
      </c>
      <c r="F22" s="912"/>
      <c r="G22" s="913"/>
      <c r="H22" s="913"/>
      <c r="I22" s="443" t="s">
        <v>54</v>
      </c>
      <c r="J22" s="292"/>
      <c r="K22" s="687" t="s">
        <v>482</v>
      </c>
      <c r="L22" s="687"/>
      <c r="M22" s="906"/>
      <c r="N22" s="285"/>
      <c r="O22" s="798" t="s">
        <v>1867</v>
      </c>
    </row>
    <row r="23" spans="2:15">
      <c r="B23" s="864"/>
      <c r="C23" s="865"/>
      <c r="D23" s="865"/>
      <c r="E23" s="728" t="s">
        <v>818</v>
      </c>
      <c r="F23" s="728"/>
      <c r="G23" s="831"/>
      <c r="H23" s="831"/>
      <c r="I23" s="286" t="s">
        <v>54</v>
      </c>
      <c r="J23" s="287"/>
      <c r="K23" s="728" t="s">
        <v>482</v>
      </c>
      <c r="L23" s="728"/>
      <c r="M23" s="832"/>
      <c r="N23" s="285"/>
      <c r="O23" s="798"/>
    </row>
    <row r="24" spans="2:15">
      <c r="B24" s="818"/>
      <c r="C24" s="819"/>
      <c r="D24" s="819"/>
      <c r="E24" s="728" t="s">
        <v>819</v>
      </c>
      <c r="F24" s="728"/>
      <c r="G24" s="831"/>
      <c r="H24" s="831"/>
      <c r="I24" s="286" t="s">
        <v>54</v>
      </c>
      <c r="J24" s="287"/>
      <c r="K24" s="728" t="s">
        <v>482</v>
      </c>
      <c r="L24" s="728"/>
      <c r="M24" s="832"/>
      <c r="O24" s="798"/>
    </row>
    <row r="25" spans="2:15">
      <c r="B25" s="820"/>
      <c r="C25" s="821"/>
      <c r="D25" s="821"/>
      <c r="E25" s="728" t="s">
        <v>820</v>
      </c>
      <c r="F25" s="728"/>
      <c r="G25" s="831"/>
      <c r="H25" s="831"/>
      <c r="I25" s="286" t="s">
        <v>54</v>
      </c>
      <c r="J25" s="287"/>
      <c r="K25" s="728" t="s">
        <v>482</v>
      </c>
      <c r="L25" s="728"/>
      <c r="M25" s="832"/>
    </row>
    <row r="26" spans="2:15">
      <c r="B26" s="820"/>
      <c r="C26" s="821"/>
      <c r="D26" s="821"/>
      <c r="E26" s="728" t="s">
        <v>821</v>
      </c>
      <c r="F26" s="728"/>
      <c r="G26" s="831"/>
      <c r="H26" s="831"/>
      <c r="I26" s="286" t="s">
        <v>54</v>
      </c>
      <c r="J26" s="287"/>
      <c r="K26" s="728" t="s">
        <v>482</v>
      </c>
      <c r="L26" s="728"/>
      <c r="M26" s="832"/>
    </row>
    <row r="27" spans="2:15">
      <c r="B27" s="820"/>
      <c r="C27" s="821"/>
      <c r="D27" s="821"/>
      <c r="E27" s="728" t="s">
        <v>822</v>
      </c>
      <c r="F27" s="728"/>
      <c r="G27" s="831"/>
      <c r="H27" s="831"/>
      <c r="I27" s="286" t="s">
        <v>54</v>
      </c>
      <c r="J27" s="287"/>
      <c r="K27" s="728" t="s">
        <v>482</v>
      </c>
      <c r="L27" s="728"/>
      <c r="M27" s="832"/>
    </row>
    <row r="28" spans="2:15">
      <c r="B28" s="820"/>
      <c r="C28" s="821"/>
      <c r="D28" s="821"/>
      <c r="E28" s="728" t="s">
        <v>823</v>
      </c>
      <c r="F28" s="728"/>
      <c r="G28" s="831"/>
      <c r="H28" s="831"/>
      <c r="I28" s="286" t="s">
        <v>54</v>
      </c>
      <c r="J28" s="287"/>
      <c r="K28" s="728" t="s">
        <v>482</v>
      </c>
      <c r="L28" s="728"/>
      <c r="M28" s="832"/>
    </row>
    <row r="29" spans="2:15">
      <c r="B29" s="820"/>
      <c r="C29" s="821"/>
      <c r="D29" s="821"/>
      <c r="E29" s="728" t="s">
        <v>824</v>
      </c>
      <c r="F29" s="728"/>
      <c r="G29" s="831"/>
      <c r="H29" s="831"/>
      <c r="I29" s="286" t="s">
        <v>54</v>
      </c>
      <c r="J29" s="287"/>
      <c r="K29" s="728" t="s">
        <v>482</v>
      </c>
      <c r="L29" s="728"/>
      <c r="M29" s="832"/>
    </row>
    <row r="30" spans="2:15">
      <c r="B30" s="820"/>
      <c r="C30" s="821"/>
      <c r="D30" s="821"/>
      <c r="E30" s="728" t="s">
        <v>825</v>
      </c>
      <c r="F30" s="728"/>
      <c r="G30" s="831"/>
      <c r="H30" s="831"/>
      <c r="I30" s="286" t="s">
        <v>54</v>
      </c>
      <c r="J30" s="287"/>
      <c r="K30" s="728" t="s">
        <v>482</v>
      </c>
      <c r="L30" s="728"/>
      <c r="M30" s="832"/>
    </row>
    <row r="31" spans="2:15" ht="19.2" thickBot="1">
      <c r="B31" s="820"/>
      <c r="C31" s="821"/>
      <c r="D31" s="821"/>
      <c r="E31" s="891" t="s">
        <v>826</v>
      </c>
      <c r="F31" s="891"/>
      <c r="G31" s="892"/>
      <c r="H31" s="892"/>
      <c r="I31" s="443" t="s">
        <v>54</v>
      </c>
      <c r="J31" s="444"/>
      <c r="K31" s="891" t="s">
        <v>482</v>
      </c>
      <c r="L31" s="892"/>
      <c r="M31" s="937"/>
    </row>
    <row r="32" spans="2:15">
      <c r="B32" s="880" t="s">
        <v>171</v>
      </c>
      <c r="C32" s="881"/>
      <c r="D32" s="882"/>
      <c r="E32" s="914" t="s">
        <v>1868</v>
      </c>
      <c r="F32" s="915"/>
      <c r="G32" s="915"/>
      <c r="H32" s="916"/>
      <c r="I32" s="290" t="s">
        <v>54</v>
      </c>
      <c r="J32" s="284"/>
      <c r="K32" s="878" t="s">
        <v>482</v>
      </c>
      <c r="L32" s="878"/>
      <c r="M32" s="879"/>
      <c r="O32" s="798" t="s">
        <v>1869</v>
      </c>
    </row>
    <row r="33" spans="2:15" ht="19.5" customHeight="1">
      <c r="B33" s="883"/>
      <c r="C33" s="884"/>
      <c r="D33" s="885"/>
      <c r="E33" s="702" t="s">
        <v>1971</v>
      </c>
      <c r="F33" s="694"/>
      <c r="G33" s="694"/>
      <c r="H33" s="695"/>
      <c r="I33" s="286" t="s">
        <v>54</v>
      </c>
      <c r="J33" s="287"/>
      <c r="K33" s="728" t="s">
        <v>482</v>
      </c>
      <c r="L33" s="728"/>
      <c r="M33" s="832"/>
      <c r="O33" s="798"/>
    </row>
    <row r="34" spans="2:15">
      <c r="B34" s="883"/>
      <c r="C34" s="884"/>
      <c r="D34" s="885"/>
      <c r="E34" s="728" t="s">
        <v>1870</v>
      </c>
      <c r="F34" s="728"/>
      <c r="G34" s="728"/>
      <c r="H34" s="728"/>
      <c r="I34" s="286" t="s">
        <v>54</v>
      </c>
      <c r="J34" s="287"/>
      <c r="K34" s="728" t="s">
        <v>482</v>
      </c>
      <c r="L34" s="728"/>
      <c r="M34" s="832"/>
      <c r="O34" s="798"/>
    </row>
    <row r="35" spans="2:15">
      <c r="B35" s="883"/>
      <c r="C35" s="884"/>
      <c r="D35" s="885"/>
      <c r="E35" s="728" t="s">
        <v>1871</v>
      </c>
      <c r="F35" s="728"/>
      <c r="G35" s="728"/>
      <c r="H35" s="728"/>
      <c r="I35" s="286" t="s">
        <v>54</v>
      </c>
      <c r="J35" s="287"/>
      <c r="K35" s="728" t="s">
        <v>482</v>
      </c>
      <c r="L35" s="728"/>
      <c r="M35" s="832"/>
    </row>
    <row r="36" spans="2:15">
      <c r="B36" s="883"/>
      <c r="C36" s="884"/>
      <c r="D36" s="885"/>
      <c r="E36" s="728" t="s">
        <v>1872</v>
      </c>
      <c r="F36" s="728"/>
      <c r="G36" s="728"/>
      <c r="H36" s="728"/>
      <c r="I36" s="286" t="s">
        <v>54</v>
      </c>
      <c r="J36" s="287"/>
      <c r="K36" s="728" t="s">
        <v>482</v>
      </c>
      <c r="L36" s="728"/>
      <c r="M36" s="832"/>
    </row>
    <row r="37" spans="2:15">
      <c r="B37" s="883"/>
      <c r="C37" s="884"/>
      <c r="D37" s="885"/>
      <c r="E37" s="728" t="s">
        <v>1873</v>
      </c>
      <c r="F37" s="728"/>
      <c r="G37" s="728"/>
      <c r="H37" s="728"/>
      <c r="I37" s="286" t="s">
        <v>54</v>
      </c>
      <c r="J37" s="287"/>
      <c r="K37" s="728" t="s">
        <v>482</v>
      </c>
      <c r="L37" s="728"/>
      <c r="M37" s="832"/>
    </row>
    <row r="38" spans="2:15">
      <c r="B38" s="883"/>
      <c r="C38" s="884"/>
      <c r="D38" s="885"/>
      <c r="E38" s="728" t="s">
        <v>1874</v>
      </c>
      <c r="F38" s="728"/>
      <c r="G38" s="728"/>
      <c r="H38" s="728"/>
      <c r="I38" s="286" t="s">
        <v>54</v>
      </c>
      <c r="J38" s="287"/>
      <c r="K38" s="728" t="s">
        <v>482</v>
      </c>
      <c r="L38" s="728"/>
      <c r="M38" s="832"/>
    </row>
    <row r="39" spans="2:15">
      <c r="B39" s="883"/>
      <c r="C39" s="884"/>
      <c r="D39" s="885"/>
      <c r="E39" s="728" t="s">
        <v>1875</v>
      </c>
      <c r="F39" s="728"/>
      <c r="G39" s="728"/>
      <c r="H39" s="728"/>
      <c r="I39" s="286" t="s">
        <v>54</v>
      </c>
      <c r="J39" s="287"/>
      <c r="K39" s="728" t="s">
        <v>482</v>
      </c>
      <c r="L39" s="728"/>
      <c r="M39" s="832"/>
    </row>
    <row r="40" spans="2:15">
      <c r="B40" s="883"/>
      <c r="C40" s="884"/>
      <c r="D40" s="885"/>
      <c r="E40" s="728" t="s">
        <v>1876</v>
      </c>
      <c r="F40" s="728"/>
      <c r="G40" s="728"/>
      <c r="H40" s="728"/>
      <c r="I40" s="286" t="s">
        <v>54</v>
      </c>
      <c r="J40" s="287"/>
      <c r="K40" s="728" t="s">
        <v>482</v>
      </c>
      <c r="L40" s="728"/>
      <c r="M40" s="832"/>
    </row>
    <row r="41" spans="2:15">
      <c r="B41" s="883"/>
      <c r="C41" s="884"/>
      <c r="D41" s="885"/>
      <c r="E41" s="728" t="s">
        <v>1877</v>
      </c>
      <c r="F41" s="728"/>
      <c r="G41" s="728"/>
      <c r="H41" s="728"/>
      <c r="I41" s="286" t="s">
        <v>54</v>
      </c>
      <c r="J41" s="287"/>
      <c r="K41" s="728" t="s">
        <v>482</v>
      </c>
      <c r="L41" s="728"/>
      <c r="M41" s="832"/>
    </row>
    <row r="42" spans="2:15">
      <c r="B42" s="883"/>
      <c r="C42" s="884"/>
      <c r="D42" s="885"/>
      <c r="E42" s="728" t="s">
        <v>1878</v>
      </c>
      <c r="F42" s="728"/>
      <c r="G42" s="728"/>
      <c r="H42" s="728"/>
      <c r="I42" s="286" t="s">
        <v>54</v>
      </c>
      <c r="J42" s="287"/>
      <c r="K42" s="728" t="s">
        <v>482</v>
      </c>
      <c r="L42" s="728"/>
      <c r="M42" s="832"/>
    </row>
    <row r="43" spans="2:15">
      <c r="B43" s="883"/>
      <c r="C43" s="884"/>
      <c r="D43" s="885"/>
      <c r="E43" s="728" t="s">
        <v>1879</v>
      </c>
      <c r="F43" s="728"/>
      <c r="G43" s="728"/>
      <c r="H43" s="728"/>
      <c r="I43" s="286" t="s">
        <v>54</v>
      </c>
      <c r="J43" s="287"/>
      <c r="K43" s="728" t="s">
        <v>482</v>
      </c>
      <c r="L43" s="728"/>
      <c r="M43" s="832"/>
    </row>
    <row r="44" spans="2:15" ht="19.2" thickBot="1">
      <c r="B44" s="886"/>
      <c r="C44" s="887"/>
      <c r="D44" s="888"/>
      <c r="E44" s="900" t="s">
        <v>1880</v>
      </c>
      <c r="F44" s="901"/>
      <c r="G44" s="901"/>
      <c r="H44" s="902"/>
      <c r="I44" s="293" t="s">
        <v>54</v>
      </c>
      <c r="J44" s="294"/>
      <c r="K44" s="727" t="s">
        <v>482</v>
      </c>
      <c r="L44" s="727"/>
      <c r="M44" s="834"/>
    </row>
    <row r="45" spans="2:15">
      <c r="B45" s="844" t="s">
        <v>188</v>
      </c>
      <c r="C45" s="845"/>
      <c r="D45" s="846"/>
      <c r="E45" s="917" t="s">
        <v>1881</v>
      </c>
      <c r="F45" s="918"/>
      <c r="G45" s="918"/>
      <c r="H45" s="919"/>
      <c r="I45" s="290" t="s">
        <v>54</v>
      </c>
      <c r="J45" s="284"/>
      <c r="K45" s="878" t="s">
        <v>482</v>
      </c>
      <c r="L45" s="878"/>
      <c r="M45" s="879"/>
      <c r="N45" s="285"/>
      <c r="O45" s="798" t="s">
        <v>1882</v>
      </c>
    </row>
    <row r="46" spans="2:15">
      <c r="B46" s="847"/>
      <c r="C46" s="889"/>
      <c r="D46" s="849"/>
      <c r="E46" s="702" t="s">
        <v>1883</v>
      </c>
      <c r="F46" s="694"/>
      <c r="G46" s="694"/>
      <c r="H46" s="695"/>
      <c r="I46" s="286" t="s">
        <v>54</v>
      </c>
      <c r="J46" s="287"/>
      <c r="K46" s="728" t="s">
        <v>482</v>
      </c>
      <c r="L46" s="728"/>
      <c r="M46" s="832"/>
      <c r="N46" s="285"/>
      <c r="O46" s="798"/>
    </row>
    <row r="47" spans="2:15">
      <c r="B47" s="850"/>
      <c r="C47" s="889"/>
      <c r="D47" s="849"/>
      <c r="E47" s="702" t="s">
        <v>1884</v>
      </c>
      <c r="F47" s="694"/>
      <c r="G47" s="694"/>
      <c r="H47" s="695"/>
      <c r="I47" s="286" t="s">
        <v>54</v>
      </c>
      <c r="J47" s="287"/>
      <c r="K47" s="728" t="s">
        <v>482</v>
      </c>
      <c r="L47" s="728"/>
      <c r="M47" s="832"/>
      <c r="O47" s="798"/>
    </row>
    <row r="48" spans="2:15">
      <c r="B48" s="850"/>
      <c r="C48" s="889"/>
      <c r="D48" s="849"/>
      <c r="E48" s="702" t="s">
        <v>1885</v>
      </c>
      <c r="F48" s="694"/>
      <c r="G48" s="694"/>
      <c r="H48" s="695"/>
      <c r="I48" s="286" t="s">
        <v>54</v>
      </c>
      <c r="J48" s="287"/>
      <c r="K48" s="728" t="s">
        <v>482</v>
      </c>
      <c r="L48" s="728"/>
      <c r="M48" s="832"/>
      <c r="O48" s="798"/>
    </row>
    <row r="49" spans="2:15">
      <c r="B49" s="850"/>
      <c r="C49" s="889"/>
      <c r="D49" s="849"/>
      <c r="E49" s="702" t="s">
        <v>1886</v>
      </c>
      <c r="F49" s="694"/>
      <c r="G49" s="694"/>
      <c r="H49" s="695"/>
      <c r="I49" s="286" t="s">
        <v>54</v>
      </c>
      <c r="J49" s="287"/>
      <c r="K49" s="728" t="s">
        <v>482</v>
      </c>
      <c r="L49" s="728"/>
      <c r="M49" s="832"/>
      <c r="O49" s="798"/>
    </row>
    <row r="50" spans="2:15">
      <c r="B50" s="850"/>
      <c r="C50" s="889"/>
      <c r="D50" s="849"/>
      <c r="E50" s="702" t="s">
        <v>1887</v>
      </c>
      <c r="F50" s="694"/>
      <c r="G50" s="694"/>
      <c r="H50" s="695"/>
      <c r="I50" s="286" t="s">
        <v>54</v>
      </c>
      <c r="J50" s="287"/>
      <c r="K50" s="728" t="s">
        <v>482</v>
      </c>
      <c r="L50" s="728"/>
      <c r="M50" s="832"/>
    </row>
    <row r="51" spans="2:15">
      <c r="B51" s="850"/>
      <c r="C51" s="889"/>
      <c r="D51" s="849"/>
      <c r="E51" s="702" t="s">
        <v>1888</v>
      </c>
      <c r="F51" s="694"/>
      <c r="G51" s="694"/>
      <c r="H51" s="695"/>
      <c r="I51" s="286" t="s">
        <v>54</v>
      </c>
      <c r="J51" s="287"/>
      <c r="K51" s="728" t="s">
        <v>482</v>
      </c>
      <c r="L51" s="728"/>
      <c r="M51" s="832"/>
    </row>
    <row r="52" spans="2:15">
      <c r="B52" s="850"/>
      <c r="C52" s="889"/>
      <c r="D52" s="849"/>
      <c r="E52" s="702" t="s">
        <v>1889</v>
      </c>
      <c r="F52" s="694"/>
      <c r="G52" s="694"/>
      <c r="H52" s="695"/>
      <c r="I52" s="286" t="s">
        <v>54</v>
      </c>
      <c r="J52" s="287"/>
      <c r="K52" s="728" t="s">
        <v>482</v>
      </c>
      <c r="L52" s="728"/>
      <c r="M52" s="832"/>
    </row>
    <row r="53" spans="2:15">
      <c r="B53" s="850"/>
      <c r="C53" s="889"/>
      <c r="D53" s="849"/>
      <c r="E53" s="702" t="s">
        <v>1890</v>
      </c>
      <c r="F53" s="694"/>
      <c r="G53" s="694"/>
      <c r="H53" s="695"/>
      <c r="I53" s="286" t="s">
        <v>54</v>
      </c>
      <c r="J53" s="287"/>
      <c r="K53" s="728" t="s">
        <v>482</v>
      </c>
      <c r="L53" s="728"/>
      <c r="M53" s="832"/>
    </row>
    <row r="54" spans="2:15">
      <c r="B54" s="850"/>
      <c r="C54" s="889"/>
      <c r="D54" s="849"/>
      <c r="E54" s="702" t="s">
        <v>1891</v>
      </c>
      <c r="F54" s="694"/>
      <c r="G54" s="694"/>
      <c r="H54" s="695"/>
      <c r="I54" s="286" t="s">
        <v>54</v>
      </c>
      <c r="J54" s="287"/>
      <c r="K54" s="728" t="s">
        <v>482</v>
      </c>
      <c r="L54" s="728"/>
      <c r="M54" s="832"/>
    </row>
    <row r="55" spans="2:15">
      <c r="B55" s="850"/>
      <c r="C55" s="889"/>
      <c r="D55" s="849"/>
      <c r="E55" s="702" t="s">
        <v>1892</v>
      </c>
      <c r="F55" s="694"/>
      <c r="G55" s="694"/>
      <c r="H55" s="695"/>
      <c r="I55" s="286" t="s">
        <v>54</v>
      </c>
      <c r="J55" s="287"/>
      <c r="K55" s="728" t="s">
        <v>482</v>
      </c>
      <c r="L55" s="728"/>
      <c r="M55" s="832"/>
    </row>
    <row r="56" spans="2:15">
      <c r="B56" s="850"/>
      <c r="C56" s="889"/>
      <c r="D56" s="849"/>
      <c r="E56" s="702" t="s">
        <v>1893</v>
      </c>
      <c r="F56" s="694"/>
      <c r="G56" s="694"/>
      <c r="H56" s="695"/>
      <c r="I56" s="286" t="s">
        <v>54</v>
      </c>
      <c r="J56" s="287"/>
      <c r="K56" s="728" t="s">
        <v>482</v>
      </c>
      <c r="L56" s="728"/>
      <c r="M56" s="832"/>
    </row>
    <row r="57" spans="2:15">
      <c r="B57" s="850"/>
      <c r="C57" s="889"/>
      <c r="D57" s="849"/>
      <c r="E57" s="702" t="s">
        <v>1894</v>
      </c>
      <c r="F57" s="694"/>
      <c r="G57" s="694"/>
      <c r="H57" s="695"/>
      <c r="I57" s="286" t="s">
        <v>54</v>
      </c>
      <c r="J57" s="287"/>
      <c r="K57" s="728" t="s">
        <v>482</v>
      </c>
      <c r="L57" s="728"/>
      <c r="M57" s="832"/>
    </row>
    <row r="58" spans="2:15">
      <c r="B58" s="850"/>
      <c r="C58" s="889"/>
      <c r="D58" s="849"/>
      <c r="E58" s="702" t="s">
        <v>1895</v>
      </c>
      <c r="F58" s="694"/>
      <c r="G58" s="694"/>
      <c r="H58" s="695"/>
      <c r="I58" s="286" t="s">
        <v>54</v>
      </c>
      <c r="J58" s="287"/>
      <c r="K58" s="728" t="s">
        <v>482</v>
      </c>
      <c r="L58" s="728"/>
      <c r="M58" s="832"/>
    </row>
    <row r="59" spans="2:15">
      <c r="B59" s="850"/>
      <c r="C59" s="889"/>
      <c r="D59" s="849"/>
      <c r="E59" s="702" t="s">
        <v>1896</v>
      </c>
      <c r="F59" s="694"/>
      <c r="G59" s="694"/>
      <c r="H59" s="695"/>
      <c r="I59" s="286" t="s">
        <v>54</v>
      </c>
      <c r="J59" s="287"/>
      <c r="K59" s="728" t="s">
        <v>482</v>
      </c>
      <c r="L59" s="728"/>
      <c r="M59" s="832"/>
    </row>
    <row r="60" spans="2:15">
      <c r="B60" s="850"/>
      <c r="C60" s="889"/>
      <c r="D60" s="849"/>
      <c r="E60" s="702" t="s">
        <v>1897</v>
      </c>
      <c r="F60" s="694"/>
      <c r="G60" s="694"/>
      <c r="H60" s="695"/>
      <c r="I60" s="286" t="s">
        <v>54</v>
      </c>
      <c r="J60" s="287"/>
      <c r="K60" s="728" t="s">
        <v>482</v>
      </c>
      <c r="L60" s="728"/>
      <c r="M60" s="832"/>
    </row>
    <row r="61" spans="2:15">
      <c r="B61" s="850"/>
      <c r="C61" s="889"/>
      <c r="D61" s="849"/>
      <c r="E61" s="702" t="s">
        <v>1898</v>
      </c>
      <c r="F61" s="694"/>
      <c r="G61" s="694"/>
      <c r="H61" s="695"/>
      <c r="I61" s="286" t="s">
        <v>54</v>
      </c>
      <c r="J61" s="287"/>
      <c r="K61" s="728" t="s">
        <v>482</v>
      </c>
      <c r="L61" s="728"/>
      <c r="M61" s="832"/>
    </row>
    <row r="62" spans="2:15">
      <c r="B62" s="850"/>
      <c r="C62" s="889"/>
      <c r="D62" s="849"/>
      <c r="E62" s="702" t="s">
        <v>1899</v>
      </c>
      <c r="F62" s="694"/>
      <c r="G62" s="694"/>
      <c r="H62" s="695"/>
      <c r="I62" s="286" t="s">
        <v>54</v>
      </c>
      <c r="J62" s="287"/>
      <c r="K62" s="728" t="s">
        <v>482</v>
      </c>
      <c r="L62" s="728"/>
      <c r="M62" s="832"/>
    </row>
    <row r="63" spans="2:15">
      <c r="B63" s="850"/>
      <c r="C63" s="889"/>
      <c r="D63" s="849"/>
      <c r="E63" s="702" t="s">
        <v>1900</v>
      </c>
      <c r="F63" s="694"/>
      <c r="G63" s="694"/>
      <c r="H63" s="695"/>
      <c r="I63" s="286" t="s">
        <v>54</v>
      </c>
      <c r="J63" s="287"/>
      <c r="K63" s="728" t="s">
        <v>482</v>
      </c>
      <c r="L63" s="728"/>
      <c r="M63" s="832"/>
    </row>
    <row r="64" spans="2:15">
      <c r="B64" s="850"/>
      <c r="C64" s="889"/>
      <c r="D64" s="849"/>
      <c r="E64" s="702" t="s">
        <v>1901</v>
      </c>
      <c r="F64" s="694"/>
      <c r="G64" s="694"/>
      <c r="H64" s="695"/>
      <c r="I64" s="286" t="s">
        <v>54</v>
      </c>
      <c r="J64" s="287"/>
      <c r="K64" s="728" t="s">
        <v>482</v>
      </c>
      <c r="L64" s="728"/>
      <c r="M64" s="832"/>
    </row>
    <row r="65" spans="2:13">
      <c r="B65" s="850"/>
      <c r="C65" s="889"/>
      <c r="D65" s="849"/>
      <c r="E65" s="702" t="s">
        <v>1902</v>
      </c>
      <c r="F65" s="694"/>
      <c r="G65" s="694"/>
      <c r="H65" s="695"/>
      <c r="I65" s="286" t="s">
        <v>54</v>
      </c>
      <c r="J65" s="287"/>
      <c r="K65" s="728" t="s">
        <v>482</v>
      </c>
      <c r="L65" s="728"/>
      <c r="M65" s="832"/>
    </row>
    <row r="66" spans="2:13">
      <c r="B66" s="850"/>
      <c r="C66" s="889"/>
      <c r="D66" s="849"/>
      <c r="E66" s="702" t="s">
        <v>1903</v>
      </c>
      <c r="F66" s="694"/>
      <c r="G66" s="694"/>
      <c r="H66" s="695"/>
      <c r="I66" s="286" t="s">
        <v>54</v>
      </c>
      <c r="J66" s="287"/>
      <c r="K66" s="728" t="s">
        <v>482</v>
      </c>
      <c r="L66" s="728"/>
      <c r="M66" s="832"/>
    </row>
    <row r="67" spans="2:13">
      <c r="B67" s="850"/>
      <c r="C67" s="889"/>
      <c r="D67" s="849"/>
      <c r="E67" s="702" t="s">
        <v>1904</v>
      </c>
      <c r="F67" s="694"/>
      <c r="G67" s="694"/>
      <c r="H67" s="695"/>
      <c r="I67" s="286" t="s">
        <v>54</v>
      </c>
      <c r="J67" s="287"/>
      <c r="K67" s="728" t="s">
        <v>482</v>
      </c>
      <c r="L67" s="728"/>
      <c r="M67" s="832"/>
    </row>
    <row r="68" spans="2:13">
      <c r="B68" s="850"/>
      <c r="C68" s="889"/>
      <c r="D68" s="849"/>
      <c r="E68" s="702" t="s">
        <v>1905</v>
      </c>
      <c r="F68" s="694"/>
      <c r="G68" s="694"/>
      <c r="H68" s="695"/>
      <c r="I68" s="286" t="s">
        <v>54</v>
      </c>
      <c r="J68" s="287"/>
      <c r="K68" s="728" t="s">
        <v>482</v>
      </c>
      <c r="L68" s="728"/>
      <c r="M68" s="832"/>
    </row>
    <row r="69" spans="2:13">
      <c r="B69" s="850"/>
      <c r="C69" s="889"/>
      <c r="D69" s="849"/>
      <c r="E69" s="702" t="s">
        <v>1906</v>
      </c>
      <c r="F69" s="694"/>
      <c r="G69" s="694"/>
      <c r="H69" s="695"/>
      <c r="I69" s="286" t="s">
        <v>54</v>
      </c>
      <c r="J69" s="287"/>
      <c r="K69" s="728" t="s">
        <v>482</v>
      </c>
      <c r="L69" s="728"/>
      <c r="M69" s="832"/>
    </row>
    <row r="70" spans="2:13">
      <c r="B70" s="850"/>
      <c r="C70" s="889"/>
      <c r="D70" s="849"/>
      <c r="E70" s="702" t="s">
        <v>1907</v>
      </c>
      <c r="F70" s="694"/>
      <c r="G70" s="694"/>
      <c r="H70" s="695"/>
      <c r="I70" s="286" t="s">
        <v>54</v>
      </c>
      <c r="J70" s="287"/>
      <c r="K70" s="728" t="s">
        <v>482</v>
      </c>
      <c r="L70" s="728"/>
      <c r="M70" s="832"/>
    </row>
    <row r="71" spans="2:13">
      <c r="B71" s="850"/>
      <c r="C71" s="889"/>
      <c r="D71" s="849"/>
      <c r="E71" s="702" t="s">
        <v>1908</v>
      </c>
      <c r="F71" s="694"/>
      <c r="G71" s="694"/>
      <c r="H71" s="695"/>
      <c r="I71" s="286" t="s">
        <v>54</v>
      </c>
      <c r="J71" s="287"/>
      <c r="K71" s="728" t="s">
        <v>482</v>
      </c>
      <c r="L71" s="728"/>
      <c r="M71" s="832"/>
    </row>
    <row r="72" spans="2:13">
      <c r="B72" s="850"/>
      <c r="C72" s="889"/>
      <c r="D72" s="849"/>
      <c r="E72" s="702" t="s">
        <v>1909</v>
      </c>
      <c r="F72" s="694"/>
      <c r="G72" s="694"/>
      <c r="H72" s="695"/>
      <c r="I72" s="286" t="s">
        <v>54</v>
      </c>
      <c r="J72" s="287"/>
      <c r="K72" s="728" t="s">
        <v>482</v>
      </c>
      <c r="L72" s="728"/>
      <c r="M72" s="832"/>
    </row>
    <row r="73" spans="2:13">
      <c r="B73" s="850"/>
      <c r="C73" s="889"/>
      <c r="D73" s="849"/>
      <c r="E73" s="702" t="s">
        <v>1910</v>
      </c>
      <c r="F73" s="694"/>
      <c r="G73" s="694"/>
      <c r="H73" s="695"/>
      <c r="I73" s="286" t="s">
        <v>54</v>
      </c>
      <c r="J73" s="287"/>
      <c r="K73" s="728" t="s">
        <v>482</v>
      </c>
      <c r="L73" s="728"/>
      <c r="M73" s="832"/>
    </row>
    <row r="74" spans="2:13">
      <c r="B74" s="850"/>
      <c r="C74" s="889"/>
      <c r="D74" s="849"/>
      <c r="E74" s="702" t="s">
        <v>1911</v>
      </c>
      <c r="F74" s="694"/>
      <c r="G74" s="694"/>
      <c r="H74" s="695"/>
      <c r="I74" s="286" t="s">
        <v>54</v>
      </c>
      <c r="J74" s="287"/>
      <c r="K74" s="728" t="s">
        <v>482</v>
      </c>
      <c r="L74" s="728"/>
      <c r="M74" s="832"/>
    </row>
    <row r="75" spans="2:13">
      <c r="B75" s="850"/>
      <c r="C75" s="889"/>
      <c r="D75" s="849"/>
      <c r="E75" s="702" t="s">
        <v>1912</v>
      </c>
      <c r="F75" s="694"/>
      <c r="G75" s="694"/>
      <c r="H75" s="695"/>
      <c r="I75" s="286" t="s">
        <v>54</v>
      </c>
      <c r="J75" s="287"/>
      <c r="K75" s="728" t="s">
        <v>482</v>
      </c>
      <c r="L75" s="728"/>
      <c r="M75" s="832"/>
    </row>
    <row r="76" spans="2:13">
      <c r="B76" s="850"/>
      <c r="C76" s="889"/>
      <c r="D76" s="849"/>
      <c r="E76" s="702" t="s">
        <v>1913</v>
      </c>
      <c r="F76" s="694"/>
      <c r="G76" s="694"/>
      <c r="H76" s="695"/>
      <c r="I76" s="286" t="s">
        <v>54</v>
      </c>
      <c r="J76" s="287"/>
      <c r="K76" s="728" t="s">
        <v>482</v>
      </c>
      <c r="L76" s="728"/>
      <c r="M76" s="832"/>
    </row>
    <row r="77" spans="2:13">
      <c r="B77" s="850"/>
      <c r="C77" s="889"/>
      <c r="D77" s="849"/>
      <c r="E77" s="702" t="s">
        <v>1914</v>
      </c>
      <c r="F77" s="694"/>
      <c r="G77" s="694"/>
      <c r="H77" s="695"/>
      <c r="I77" s="286" t="s">
        <v>54</v>
      </c>
      <c r="J77" s="287"/>
      <c r="K77" s="728" t="s">
        <v>482</v>
      </c>
      <c r="L77" s="728"/>
      <c r="M77" s="832"/>
    </row>
    <row r="78" spans="2:13">
      <c r="B78" s="850"/>
      <c r="C78" s="889"/>
      <c r="D78" s="849"/>
      <c r="E78" s="702" t="s">
        <v>1915</v>
      </c>
      <c r="F78" s="694"/>
      <c r="G78" s="694"/>
      <c r="H78" s="695"/>
      <c r="I78" s="286" t="s">
        <v>54</v>
      </c>
      <c r="J78" s="287"/>
      <c r="K78" s="728" t="s">
        <v>482</v>
      </c>
      <c r="L78" s="728"/>
      <c r="M78" s="832"/>
    </row>
    <row r="79" spans="2:13">
      <c r="B79" s="850"/>
      <c r="C79" s="889"/>
      <c r="D79" s="849"/>
      <c r="E79" s="702" t="s">
        <v>1916</v>
      </c>
      <c r="F79" s="694"/>
      <c r="G79" s="694"/>
      <c r="H79" s="695"/>
      <c r="I79" s="286" t="s">
        <v>54</v>
      </c>
      <c r="J79" s="287"/>
      <c r="K79" s="728" t="s">
        <v>482</v>
      </c>
      <c r="L79" s="728"/>
      <c r="M79" s="832"/>
    </row>
    <row r="80" spans="2:13">
      <c r="B80" s="850"/>
      <c r="C80" s="889"/>
      <c r="D80" s="849"/>
      <c r="E80" s="702" t="s">
        <v>1917</v>
      </c>
      <c r="F80" s="694"/>
      <c r="G80" s="694"/>
      <c r="H80" s="695"/>
      <c r="I80" s="286" t="s">
        <v>54</v>
      </c>
      <c r="J80" s="287"/>
      <c r="K80" s="728" t="s">
        <v>482</v>
      </c>
      <c r="L80" s="728"/>
      <c r="M80" s="832"/>
    </row>
    <row r="81" spans="2:15">
      <c r="B81" s="850"/>
      <c r="C81" s="889"/>
      <c r="D81" s="849"/>
      <c r="E81" s="702" t="s">
        <v>1918</v>
      </c>
      <c r="F81" s="694"/>
      <c r="G81" s="694"/>
      <c r="H81" s="695"/>
      <c r="I81" s="286" t="s">
        <v>54</v>
      </c>
      <c r="J81" s="287"/>
      <c r="K81" s="728" t="s">
        <v>482</v>
      </c>
      <c r="L81" s="728"/>
      <c r="M81" s="832"/>
    </row>
    <row r="82" spans="2:15">
      <c r="B82" s="850"/>
      <c r="C82" s="889"/>
      <c r="D82" s="849"/>
      <c r="E82" s="702" t="s">
        <v>1919</v>
      </c>
      <c r="F82" s="694"/>
      <c r="G82" s="694"/>
      <c r="H82" s="695"/>
      <c r="I82" s="286" t="s">
        <v>54</v>
      </c>
      <c r="J82" s="287"/>
      <c r="K82" s="728" t="s">
        <v>482</v>
      </c>
      <c r="L82" s="728"/>
      <c r="M82" s="832"/>
    </row>
    <row r="83" spans="2:15">
      <c r="B83" s="850"/>
      <c r="C83" s="889"/>
      <c r="D83" s="849"/>
      <c r="E83" s="702" t="s">
        <v>1920</v>
      </c>
      <c r="F83" s="694"/>
      <c r="G83" s="694"/>
      <c r="H83" s="695"/>
      <c r="I83" s="286" t="s">
        <v>54</v>
      </c>
      <c r="J83" s="287"/>
      <c r="K83" s="728" t="s">
        <v>482</v>
      </c>
      <c r="L83" s="728"/>
      <c r="M83" s="832"/>
    </row>
    <row r="84" spans="2:15">
      <c r="B84" s="850"/>
      <c r="C84" s="889"/>
      <c r="D84" s="849"/>
      <c r="E84" s="702" t="s">
        <v>1921</v>
      </c>
      <c r="F84" s="694"/>
      <c r="G84" s="694"/>
      <c r="H84" s="695"/>
      <c r="I84" s="286" t="s">
        <v>54</v>
      </c>
      <c r="J84" s="287"/>
      <c r="K84" s="728" t="s">
        <v>482</v>
      </c>
      <c r="L84" s="728"/>
      <c r="M84" s="832"/>
    </row>
    <row r="85" spans="2:15">
      <c r="B85" s="850"/>
      <c r="C85" s="889"/>
      <c r="D85" s="849"/>
      <c r="E85" s="702" t="s">
        <v>1922</v>
      </c>
      <c r="F85" s="694"/>
      <c r="G85" s="694"/>
      <c r="H85" s="695"/>
      <c r="I85" s="286" t="s">
        <v>54</v>
      </c>
      <c r="J85" s="287"/>
      <c r="K85" s="728" t="s">
        <v>482</v>
      </c>
      <c r="L85" s="728"/>
      <c r="M85" s="832"/>
    </row>
    <row r="86" spans="2:15">
      <c r="B86" s="850"/>
      <c r="C86" s="889"/>
      <c r="D86" s="849"/>
      <c r="E86" s="702" t="s">
        <v>1923</v>
      </c>
      <c r="F86" s="694"/>
      <c r="G86" s="694"/>
      <c r="H86" s="695"/>
      <c r="I86" s="286" t="s">
        <v>54</v>
      </c>
      <c r="J86" s="287"/>
      <c r="K86" s="728" t="s">
        <v>482</v>
      </c>
      <c r="L86" s="728"/>
      <c r="M86" s="832"/>
    </row>
    <row r="87" spans="2:15">
      <c r="B87" s="850"/>
      <c r="C87" s="889"/>
      <c r="D87" s="849"/>
      <c r="E87" s="702" t="s">
        <v>1924</v>
      </c>
      <c r="F87" s="694"/>
      <c r="G87" s="694"/>
      <c r="H87" s="695"/>
      <c r="I87" s="286" t="s">
        <v>54</v>
      </c>
      <c r="J87" s="287"/>
      <c r="K87" s="728" t="s">
        <v>482</v>
      </c>
      <c r="L87" s="728"/>
      <c r="M87" s="832"/>
    </row>
    <row r="88" spans="2:15" ht="19.95" customHeight="1" thickBot="1">
      <c r="B88" s="851"/>
      <c r="C88" s="852"/>
      <c r="D88" s="853"/>
      <c r="E88" s="727" t="s">
        <v>1970</v>
      </c>
      <c r="F88" s="727"/>
      <c r="G88" s="833"/>
      <c r="H88" s="833"/>
      <c r="I88" s="293" t="s">
        <v>54</v>
      </c>
      <c r="J88" s="294"/>
      <c r="K88" s="727" t="s">
        <v>482</v>
      </c>
      <c r="L88" s="727"/>
      <c r="M88" s="834"/>
    </row>
    <row r="89" spans="2:15">
      <c r="B89" s="864" t="s">
        <v>151</v>
      </c>
      <c r="C89" s="865"/>
      <c r="D89" s="865"/>
      <c r="E89" s="903" t="s">
        <v>1925</v>
      </c>
      <c r="F89" s="903"/>
      <c r="G89" s="904"/>
      <c r="H89" s="904"/>
      <c r="I89" s="291" t="s">
        <v>54</v>
      </c>
      <c r="J89" s="292"/>
      <c r="K89" s="687" t="s">
        <v>482</v>
      </c>
      <c r="L89" s="687"/>
      <c r="M89" s="906"/>
      <c r="N89" s="285"/>
      <c r="O89" s="798" t="s">
        <v>1926</v>
      </c>
    </row>
    <row r="90" spans="2:15">
      <c r="B90" s="864"/>
      <c r="C90" s="865"/>
      <c r="D90" s="865"/>
      <c r="E90" s="728" t="s">
        <v>827</v>
      </c>
      <c r="F90" s="728"/>
      <c r="G90" s="831"/>
      <c r="H90" s="831"/>
      <c r="I90" s="286" t="s">
        <v>54</v>
      </c>
      <c r="J90" s="287"/>
      <c r="K90" s="728" t="s">
        <v>482</v>
      </c>
      <c r="L90" s="728"/>
      <c r="M90" s="832"/>
      <c r="N90" s="285"/>
      <c r="O90" s="798"/>
    </row>
    <row r="91" spans="2:15">
      <c r="B91" s="864"/>
      <c r="C91" s="865"/>
      <c r="D91" s="865"/>
      <c r="E91" s="728" t="s">
        <v>828</v>
      </c>
      <c r="F91" s="728"/>
      <c r="G91" s="831"/>
      <c r="H91" s="831"/>
      <c r="I91" s="286" t="s">
        <v>54</v>
      </c>
      <c r="J91" s="287"/>
      <c r="K91" s="728" t="s">
        <v>482</v>
      </c>
      <c r="L91" s="728"/>
      <c r="M91" s="832"/>
      <c r="N91" s="285"/>
      <c r="O91" s="798"/>
    </row>
    <row r="92" spans="2:15">
      <c r="B92" s="864"/>
      <c r="C92" s="865"/>
      <c r="D92" s="865"/>
      <c r="E92" s="728" t="s">
        <v>829</v>
      </c>
      <c r="F92" s="728"/>
      <c r="G92" s="831"/>
      <c r="H92" s="831"/>
      <c r="I92" s="286" t="s">
        <v>54</v>
      </c>
      <c r="J92" s="287"/>
      <c r="K92" s="728" t="s">
        <v>482</v>
      </c>
      <c r="L92" s="728"/>
      <c r="M92" s="832"/>
      <c r="N92" s="285"/>
    </row>
    <row r="93" spans="2:15">
      <c r="B93" s="818"/>
      <c r="C93" s="819"/>
      <c r="D93" s="819"/>
      <c r="E93" s="728" t="s">
        <v>830</v>
      </c>
      <c r="F93" s="728"/>
      <c r="G93" s="831"/>
      <c r="H93" s="831"/>
      <c r="I93" s="286" t="s">
        <v>54</v>
      </c>
      <c r="J93" s="287"/>
      <c r="K93" s="728" t="s">
        <v>482</v>
      </c>
      <c r="L93" s="728"/>
      <c r="M93" s="832"/>
    </row>
    <row r="94" spans="2:15">
      <c r="B94" s="818"/>
      <c r="C94" s="819"/>
      <c r="D94" s="819"/>
      <c r="E94" s="728" t="s">
        <v>831</v>
      </c>
      <c r="F94" s="728"/>
      <c r="G94" s="831"/>
      <c r="H94" s="831"/>
      <c r="I94" s="286" t="s">
        <v>54</v>
      </c>
      <c r="J94" s="287"/>
      <c r="K94" s="728" t="s">
        <v>482</v>
      </c>
      <c r="L94" s="831"/>
      <c r="M94" s="835"/>
    </row>
    <row r="95" spans="2:15">
      <c r="B95" s="818"/>
      <c r="C95" s="819"/>
      <c r="D95" s="819"/>
      <c r="E95" s="728" t="s">
        <v>832</v>
      </c>
      <c r="F95" s="728"/>
      <c r="G95" s="831"/>
      <c r="H95" s="831"/>
      <c r="I95" s="286" t="s">
        <v>54</v>
      </c>
      <c r="J95" s="287"/>
      <c r="K95" s="728" t="s">
        <v>482</v>
      </c>
      <c r="L95" s="831"/>
      <c r="M95" s="835"/>
    </row>
    <row r="96" spans="2:15">
      <c r="B96" s="818"/>
      <c r="C96" s="819"/>
      <c r="D96" s="819"/>
      <c r="E96" s="728" t="s">
        <v>833</v>
      </c>
      <c r="F96" s="728"/>
      <c r="G96" s="831"/>
      <c r="H96" s="831"/>
      <c r="I96" s="286" t="s">
        <v>54</v>
      </c>
      <c r="J96" s="287"/>
      <c r="K96" s="728" t="s">
        <v>482</v>
      </c>
      <c r="L96" s="831"/>
      <c r="M96" s="835"/>
    </row>
    <row r="97" spans="2:13">
      <c r="B97" s="818"/>
      <c r="C97" s="819"/>
      <c r="D97" s="819"/>
      <c r="E97" s="728" t="s">
        <v>834</v>
      </c>
      <c r="F97" s="728"/>
      <c r="G97" s="831"/>
      <c r="H97" s="831"/>
      <c r="I97" s="286" t="s">
        <v>54</v>
      </c>
      <c r="J97" s="287"/>
      <c r="K97" s="728" t="s">
        <v>482</v>
      </c>
      <c r="L97" s="728"/>
      <c r="M97" s="832"/>
    </row>
    <row r="98" spans="2:13">
      <c r="B98" s="818"/>
      <c r="C98" s="819"/>
      <c r="D98" s="819"/>
      <c r="E98" s="728" t="s">
        <v>835</v>
      </c>
      <c r="F98" s="728"/>
      <c r="G98" s="831"/>
      <c r="H98" s="831"/>
      <c r="I98" s="286" t="s">
        <v>54</v>
      </c>
      <c r="J98" s="287"/>
      <c r="K98" s="728" t="s">
        <v>482</v>
      </c>
      <c r="L98" s="728"/>
      <c r="M98" s="832"/>
    </row>
    <row r="99" spans="2:13">
      <c r="B99" s="818"/>
      <c r="C99" s="819"/>
      <c r="D99" s="819"/>
      <c r="E99" s="728" t="s">
        <v>836</v>
      </c>
      <c r="F99" s="728"/>
      <c r="G99" s="831"/>
      <c r="H99" s="831"/>
      <c r="I99" s="286" t="s">
        <v>54</v>
      </c>
      <c r="J99" s="287"/>
      <c r="K99" s="728" t="s">
        <v>482</v>
      </c>
      <c r="L99" s="728"/>
      <c r="M99" s="832"/>
    </row>
    <row r="100" spans="2:13">
      <c r="B100" s="818"/>
      <c r="C100" s="819"/>
      <c r="D100" s="819"/>
      <c r="E100" s="728" t="s">
        <v>837</v>
      </c>
      <c r="F100" s="728"/>
      <c r="G100" s="831"/>
      <c r="H100" s="831"/>
      <c r="I100" s="286" t="s">
        <v>54</v>
      </c>
      <c r="J100" s="287"/>
      <c r="K100" s="728" t="s">
        <v>482</v>
      </c>
      <c r="L100" s="728"/>
      <c r="M100" s="832"/>
    </row>
    <row r="101" spans="2:13">
      <c r="B101" s="818"/>
      <c r="C101" s="819"/>
      <c r="D101" s="819"/>
      <c r="E101" s="728" t="s">
        <v>838</v>
      </c>
      <c r="F101" s="728"/>
      <c r="G101" s="831"/>
      <c r="H101" s="831"/>
      <c r="I101" s="286" t="s">
        <v>54</v>
      </c>
      <c r="J101" s="287"/>
      <c r="K101" s="728" t="s">
        <v>482</v>
      </c>
      <c r="L101" s="728"/>
      <c r="M101" s="832"/>
    </row>
    <row r="102" spans="2:13">
      <c r="B102" s="818"/>
      <c r="C102" s="819"/>
      <c r="D102" s="819"/>
      <c r="E102" s="728" t="s">
        <v>839</v>
      </c>
      <c r="F102" s="728"/>
      <c r="G102" s="831"/>
      <c r="H102" s="831"/>
      <c r="I102" s="286" t="s">
        <v>54</v>
      </c>
      <c r="J102" s="287"/>
      <c r="K102" s="728" t="s">
        <v>482</v>
      </c>
      <c r="L102" s="728"/>
      <c r="M102" s="832"/>
    </row>
    <row r="103" spans="2:13">
      <c r="B103" s="818"/>
      <c r="C103" s="819"/>
      <c r="D103" s="819"/>
      <c r="E103" s="728" t="s">
        <v>840</v>
      </c>
      <c r="F103" s="728"/>
      <c r="G103" s="831"/>
      <c r="H103" s="831"/>
      <c r="I103" s="286" t="s">
        <v>54</v>
      </c>
      <c r="J103" s="287"/>
      <c r="K103" s="728" t="s">
        <v>482</v>
      </c>
      <c r="L103" s="728"/>
      <c r="M103" s="832"/>
    </row>
    <row r="104" spans="2:13">
      <c r="B104" s="818"/>
      <c r="C104" s="819"/>
      <c r="D104" s="819"/>
      <c r="E104" s="728" t="s">
        <v>841</v>
      </c>
      <c r="F104" s="728"/>
      <c r="G104" s="831"/>
      <c r="H104" s="831"/>
      <c r="I104" s="286" t="s">
        <v>54</v>
      </c>
      <c r="J104" s="287"/>
      <c r="K104" s="728" t="s">
        <v>482</v>
      </c>
      <c r="L104" s="728"/>
      <c r="M104" s="832"/>
    </row>
    <row r="105" spans="2:13">
      <c r="B105" s="818"/>
      <c r="C105" s="819"/>
      <c r="D105" s="819"/>
      <c r="E105" s="728" t="s">
        <v>842</v>
      </c>
      <c r="F105" s="728"/>
      <c r="G105" s="831"/>
      <c r="H105" s="831"/>
      <c r="I105" s="286" t="s">
        <v>54</v>
      </c>
      <c r="J105" s="287"/>
      <c r="K105" s="728" t="s">
        <v>482</v>
      </c>
      <c r="L105" s="728"/>
      <c r="M105" s="832"/>
    </row>
    <row r="106" spans="2:13">
      <c r="B106" s="818"/>
      <c r="C106" s="819"/>
      <c r="D106" s="819"/>
      <c r="E106" s="728" t="s">
        <v>843</v>
      </c>
      <c r="F106" s="728"/>
      <c r="G106" s="831"/>
      <c r="H106" s="831"/>
      <c r="I106" s="286" t="s">
        <v>54</v>
      </c>
      <c r="J106" s="287"/>
      <c r="K106" s="728" t="s">
        <v>482</v>
      </c>
      <c r="L106" s="728"/>
      <c r="M106" s="832"/>
    </row>
    <row r="107" spans="2:13">
      <c r="B107" s="818"/>
      <c r="C107" s="819"/>
      <c r="D107" s="819"/>
      <c r="E107" s="728" t="s">
        <v>844</v>
      </c>
      <c r="F107" s="728"/>
      <c r="G107" s="831"/>
      <c r="H107" s="831"/>
      <c r="I107" s="286" t="s">
        <v>54</v>
      </c>
      <c r="J107" s="287"/>
      <c r="K107" s="728" t="s">
        <v>482</v>
      </c>
      <c r="L107" s="728"/>
      <c r="M107" s="832"/>
    </row>
    <row r="108" spans="2:13">
      <c r="B108" s="818"/>
      <c r="C108" s="819"/>
      <c r="D108" s="819"/>
      <c r="E108" s="728" t="s">
        <v>845</v>
      </c>
      <c r="F108" s="728"/>
      <c r="G108" s="831"/>
      <c r="H108" s="831"/>
      <c r="I108" s="286" t="s">
        <v>54</v>
      </c>
      <c r="J108" s="287"/>
      <c r="K108" s="728" t="s">
        <v>482</v>
      </c>
      <c r="L108" s="728"/>
      <c r="M108" s="832"/>
    </row>
    <row r="109" spans="2:13">
      <c r="B109" s="818"/>
      <c r="C109" s="819"/>
      <c r="D109" s="819"/>
      <c r="E109" s="728" t="s">
        <v>846</v>
      </c>
      <c r="F109" s="728"/>
      <c r="G109" s="831"/>
      <c r="H109" s="831"/>
      <c r="I109" s="286" t="s">
        <v>54</v>
      </c>
      <c r="J109" s="287"/>
      <c r="K109" s="728" t="s">
        <v>482</v>
      </c>
      <c r="L109" s="728"/>
      <c r="M109" s="832"/>
    </row>
    <row r="110" spans="2:13">
      <c r="B110" s="818"/>
      <c r="C110" s="819"/>
      <c r="D110" s="819"/>
      <c r="E110" s="728" t="s">
        <v>847</v>
      </c>
      <c r="F110" s="728"/>
      <c r="G110" s="831"/>
      <c r="H110" s="831"/>
      <c r="I110" s="286" t="s">
        <v>54</v>
      </c>
      <c r="J110" s="287"/>
      <c r="K110" s="728" t="s">
        <v>482</v>
      </c>
      <c r="L110" s="728"/>
      <c r="M110" s="832"/>
    </row>
    <row r="111" spans="2:13">
      <c r="B111" s="818"/>
      <c r="C111" s="819"/>
      <c r="D111" s="819"/>
      <c r="E111" s="728" t="s">
        <v>848</v>
      </c>
      <c r="F111" s="728"/>
      <c r="G111" s="831"/>
      <c r="H111" s="831"/>
      <c r="I111" s="286" t="s">
        <v>54</v>
      </c>
      <c r="J111" s="287"/>
      <c r="K111" s="728" t="s">
        <v>482</v>
      </c>
      <c r="L111" s="728"/>
      <c r="M111" s="832"/>
    </row>
    <row r="112" spans="2:13">
      <c r="B112" s="818"/>
      <c r="C112" s="819"/>
      <c r="D112" s="819"/>
      <c r="E112" s="728" t="s">
        <v>849</v>
      </c>
      <c r="F112" s="728"/>
      <c r="G112" s="831"/>
      <c r="H112" s="831"/>
      <c r="I112" s="286" t="s">
        <v>54</v>
      </c>
      <c r="J112" s="287"/>
      <c r="K112" s="728" t="s">
        <v>482</v>
      </c>
      <c r="L112" s="728"/>
      <c r="M112" s="832"/>
    </row>
    <row r="113" spans="2:15">
      <c r="B113" s="818"/>
      <c r="C113" s="819"/>
      <c r="D113" s="819"/>
      <c r="E113" s="728" t="s">
        <v>850</v>
      </c>
      <c r="F113" s="728"/>
      <c r="G113" s="831"/>
      <c r="H113" s="831"/>
      <c r="I113" s="286" t="s">
        <v>54</v>
      </c>
      <c r="J113" s="287"/>
      <c r="K113" s="728" t="s">
        <v>482</v>
      </c>
      <c r="L113" s="728"/>
      <c r="M113" s="832"/>
    </row>
    <row r="114" spans="2:15">
      <c r="B114" s="818"/>
      <c r="C114" s="819"/>
      <c r="D114" s="819"/>
      <c r="E114" s="728" t="s">
        <v>851</v>
      </c>
      <c r="F114" s="728"/>
      <c r="G114" s="831"/>
      <c r="H114" s="831"/>
      <c r="I114" s="286" t="s">
        <v>54</v>
      </c>
      <c r="J114" s="287"/>
      <c r="K114" s="728" t="s">
        <v>482</v>
      </c>
      <c r="L114" s="728"/>
      <c r="M114" s="832"/>
    </row>
    <row r="115" spans="2:15">
      <c r="B115" s="818"/>
      <c r="C115" s="819"/>
      <c r="D115" s="819"/>
      <c r="E115" s="728" t="s">
        <v>852</v>
      </c>
      <c r="F115" s="728"/>
      <c r="G115" s="831"/>
      <c r="H115" s="831"/>
      <c r="I115" s="286" t="s">
        <v>54</v>
      </c>
      <c r="J115" s="287"/>
      <c r="K115" s="728" t="s">
        <v>482</v>
      </c>
      <c r="L115" s="728"/>
      <c r="M115" s="832"/>
    </row>
    <row r="116" spans="2:15">
      <c r="B116" s="818"/>
      <c r="C116" s="819"/>
      <c r="D116" s="819"/>
      <c r="E116" s="728" t="s">
        <v>853</v>
      </c>
      <c r="F116" s="728"/>
      <c r="G116" s="831"/>
      <c r="H116" s="831"/>
      <c r="I116" s="286" t="s">
        <v>54</v>
      </c>
      <c r="J116" s="287"/>
      <c r="K116" s="728" t="s">
        <v>482</v>
      </c>
      <c r="L116" s="728"/>
      <c r="M116" s="832"/>
    </row>
    <row r="117" spans="2:15">
      <c r="B117" s="818"/>
      <c r="C117" s="819"/>
      <c r="D117" s="819"/>
      <c r="E117" s="728" t="s">
        <v>854</v>
      </c>
      <c r="F117" s="728"/>
      <c r="G117" s="831"/>
      <c r="H117" s="831"/>
      <c r="I117" s="286" t="s">
        <v>54</v>
      </c>
      <c r="J117" s="287"/>
      <c r="K117" s="728" t="s">
        <v>482</v>
      </c>
      <c r="L117" s="831"/>
      <c r="M117" s="835"/>
    </row>
    <row r="118" spans="2:15">
      <c r="B118" s="818"/>
      <c r="C118" s="819"/>
      <c r="D118" s="819"/>
      <c r="E118" s="728" t="s">
        <v>855</v>
      </c>
      <c r="F118" s="728"/>
      <c r="G118" s="831"/>
      <c r="H118" s="831"/>
      <c r="I118" s="286" t="s">
        <v>54</v>
      </c>
      <c r="J118" s="287"/>
      <c r="K118" s="728" t="s">
        <v>482</v>
      </c>
      <c r="L118" s="831"/>
      <c r="M118" s="835"/>
    </row>
    <row r="119" spans="2:15">
      <c r="B119" s="818"/>
      <c r="C119" s="819"/>
      <c r="D119" s="819"/>
      <c r="E119" s="728" t="s">
        <v>856</v>
      </c>
      <c r="F119" s="728"/>
      <c r="G119" s="831"/>
      <c r="H119" s="831"/>
      <c r="I119" s="286" t="s">
        <v>54</v>
      </c>
      <c r="J119" s="287"/>
      <c r="K119" s="728" t="s">
        <v>482</v>
      </c>
      <c r="L119" s="831"/>
      <c r="M119" s="835"/>
    </row>
    <row r="120" spans="2:15">
      <c r="B120" s="818"/>
      <c r="C120" s="819"/>
      <c r="D120" s="819"/>
      <c r="E120" s="728" t="s">
        <v>857</v>
      </c>
      <c r="F120" s="728"/>
      <c r="G120" s="831"/>
      <c r="H120" s="831"/>
      <c r="I120" s="286" t="s">
        <v>54</v>
      </c>
      <c r="J120" s="287"/>
      <c r="K120" s="728" t="s">
        <v>482</v>
      </c>
      <c r="L120" s="831"/>
      <c r="M120" s="835"/>
    </row>
    <row r="121" spans="2:15">
      <c r="B121" s="818"/>
      <c r="C121" s="819"/>
      <c r="D121" s="819"/>
      <c r="E121" s="728" t="s">
        <v>858</v>
      </c>
      <c r="F121" s="728"/>
      <c r="G121" s="831"/>
      <c r="H121" s="831"/>
      <c r="I121" s="286" t="s">
        <v>54</v>
      </c>
      <c r="J121" s="287"/>
      <c r="K121" s="728" t="s">
        <v>482</v>
      </c>
      <c r="L121" s="831"/>
      <c r="M121" s="835"/>
    </row>
    <row r="122" spans="2:15">
      <c r="B122" s="818"/>
      <c r="C122" s="819"/>
      <c r="D122" s="819"/>
      <c r="E122" s="728" t="s">
        <v>859</v>
      </c>
      <c r="F122" s="728"/>
      <c r="G122" s="831"/>
      <c r="H122" s="831"/>
      <c r="I122" s="286" t="s">
        <v>54</v>
      </c>
      <c r="J122" s="287"/>
      <c r="K122" s="728" t="s">
        <v>482</v>
      </c>
      <c r="L122" s="728"/>
      <c r="M122" s="832"/>
    </row>
    <row r="123" spans="2:15">
      <c r="B123" s="820"/>
      <c r="C123" s="821"/>
      <c r="D123" s="821"/>
      <c r="E123" s="728" t="s">
        <v>860</v>
      </c>
      <c r="F123" s="728"/>
      <c r="G123" s="831"/>
      <c r="H123" s="831"/>
      <c r="I123" s="286" t="s">
        <v>54</v>
      </c>
      <c r="J123" s="287"/>
      <c r="K123" s="728" t="s">
        <v>482</v>
      </c>
      <c r="L123" s="728"/>
      <c r="M123" s="832"/>
    </row>
    <row r="124" spans="2:15" ht="19.2" thickBot="1">
      <c r="B124" s="822"/>
      <c r="C124" s="823"/>
      <c r="D124" s="823"/>
      <c r="E124" s="727" t="s">
        <v>861</v>
      </c>
      <c r="F124" s="727"/>
      <c r="G124" s="833"/>
      <c r="H124" s="833"/>
      <c r="I124" s="286" t="s">
        <v>54</v>
      </c>
      <c r="J124" s="287"/>
      <c r="K124" s="727" t="s">
        <v>482</v>
      </c>
      <c r="L124" s="833"/>
      <c r="M124" s="875"/>
    </row>
    <row r="125" spans="2:15">
      <c r="B125" s="824" t="s">
        <v>152</v>
      </c>
      <c r="C125" s="836"/>
      <c r="D125" s="836"/>
      <c r="E125" s="876" t="s">
        <v>1927</v>
      </c>
      <c r="F125" s="876"/>
      <c r="G125" s="877"/>
      <c r="H125" s="877"/>
      <c r="I125" s="290" t="s">
        <v>54</v>
      </c>
      <c r="J125" s="284"/>
      <c r="K125" s="878" t="s">
        <v>482</v>
      </c>
      <c r="L125" s="878"/>
      <c r="M125" s="879"/>
      <c r="N125" s="285"/>
      <c r="O125" s="798" t="s">
        <v>1928</v>
      </c>
    </row>
    <row r="126" spans="2:15">
      <c r="B126" s="838"/>
      <c r="C126" s="839"/>
      <c r="D126" s="839"/>
      <c r="E126" s="728" t="s">
        <v>862</v>
      </c>
      <c r="F126" s="728"/>
      <c r="G126" s="831"/>
      <c r="H126" s="831"/>
      <c r="I126" s="286" t="s">
        <v>54</v>
      </c>
      <c r="J126" s="287"/>
      <c r="K126" s="728" t="s">
        <v>482</v>
      </c>
      <c r="L126" s="728"/>
      <c r="M126" s="832"/>
      <c r="O126" s="798"/>
    </row>
    <row r="127" spans="2:15">
      <c r="B127" s="838"/>
      <c r="C127" s="839"/>
      <c r="D127" s="839"/>
      <c r="E127" s="728" t="s">
        <v>863</v>
      </c>
      <c r="F127" s="728"/>
      <c r="G127" s="831"/>
      <c r="H127" s="831"/>
      <c r="I127" s="286" t="s">
        <v>54</v>
      </c>
      <c r="J127" s="287"/>
      <c r="K127" s="728" t="s">
        <v>482</v>
      </c>
      <c r="L127" s="831"/>
      <c r="M127" s="835"/>
      <c r="O127" s="798"/>
    </row>
    <row r="128" spans="2:15">
      <c r="B128" s="838"/>
      <c r="C128" s="839"/>
      <c r="D128" s="839"/>
      <c r="E128" s="728" t="s">
        <v>864</v>
      </c>
      <c r="F128" s="728"/>
      <c r="G128" s="831"/>
      <c r="H128" s="831"/>
      <c r="I128" s="286" t="s">
        <v>54</v>
      </c>
      <c r="J128" s="287"/>
      <c r="K128" s="728" t="s">
        <v>482</v>
      </c>
      <c r="L128" s="728"/>
      <c r="M128" s="832"/>
    </row>
    <row r="129" spans="2:13">
      <c r="B129" s="838"/>
      <c r="C129" s="839"/>
      <c r="D129" s="839"/>
      <c r="E129" s="702" t="s">
        <v>865</v>
      </c>
      <c r="F129" s="694"/>
      <c r="G129" s="694"/>
      <c r="H129" s="695"/>
      <c r="I129" s="286" t="s">
        <v>54</v>
      </c>
      <c r="J129" s="287"/>
      <c r="K129" s="728" t="s">
        <v>482</v>
      </c>
      <c r="L129" s="728"/>
      <c r="M129" s="832"/>
    </row>
    <row r="130" spans="2:13">
      <c r="B130" s="838"/>
      <c r="C130" s="839"/>
      <c r="D130" s="839"/>
      <c r="E130" s="702" t="s">
        <v>866</v>
      </c>
      <c r="F130" s="694"/>
      <c r="G130" s="694"/>
      <c r="H130" s="695"/>
      <c r="I130" s="286" t="s">
        <v>54</v>
      </c>
      <c r="J130" s="287"/>
      <c r="K130" s="728" t="s">
        <v>482</v>
      </c>
      <c r="L130" s="728"/>
      <c r="M130" s="832"/>
    </row>
    <row r="131" spans="2:13">
      <c r="B131" s="838"/>
      <c r="C131" s="839"/>
      <c r="D131" s="839"/>
      <c r="E131" s="702" t="s">
        <v>867</v>
      </c>
      <c r="F131" s="694"/>
      <c r="G131" s="694"/>
      <c r="H131" s="695"/>
      <c r="I131" s="286" t="s">
        <v>54</v>
      </c>
      <c r="J131" s="287"/>
      <c r="K131" s="728" t="s">
        <v>482</v>
      </c>
      <c r="L131" s="728"/>
      <c r="M131" s="832"/>
    </row>
    <row r="132" spans="2:13">
      <c r="B132" s="838"/>
      <c r="C132" s="839"/>
      <c r="D132" s="839"/>
      <c r="E132" s="702" t="s">
        <v>868</v>
      </c>
      <c r="F132" s="694"/>
      <c r="G132" s="694"/>
      <c r="H132" s="695"/>
      <c r="I132" s="286" t="s">
        <v>54</v>
      </c>
      <c r="J132" s="287"/>
      <c r="K132" s="728" t="s">
        <v>482</v>
      </c>
      <c r="L132" s="728"/>
      <c r="M132" s="832"/>
    </row>
    <row r="133" spans="2:13">
      <c r="B133" s="838"/>
      <c r="C133" s="839"/>
      <c r="D133" s="839"/>
      <c r="E133" s="702" t="s">
        <v>1929</v>
      </c>
      <c r="F133" s="694"/>
      <c r="G133" s="694"/>
      <c r="H133" s="695"/>
      <c r="I133" s="286" t="s">
        <v>54</v>
      </c>
      <c r="J133" s="287"/>
      <c r="K133" s="728" t="s">
        <v>482</v>
      </c>
      <c r="L133" s="728"/>
      <c r="M133" s="832"/>
    </row>
    <row r="134" spans="2:13">
      <c r="B134" s="838"/>
      <c r="C134" s="839"/>
      <c r="D134" s="839"/>
      <c r="E134" s="702" t="s">
        <v>869</v>
      </c>
      <c r="F134" s="694"/>
      <c r="G134" s="694"/>
      <c r="H134" s="695"/>
      <c r="I134" s="286" t="s">
        <v>54</v>
      </c>
      <c r="J134" s="287"/>
      <c r="K134" s="728" t="s">
        <v>482</v>
      </c>
      <c r="L134" s="728"/>
      <c r="M134" s="832"/>
    </row>
    <row r="135" spans="2:13">
      <c r="B135" s="838"/>
      <c r="C135" s="839"/>
      <c r="D135" s="839"/>
      <c r="E135" s="702" t="s">
        <v>870</v>
      </c>
      <c r="F135" s="694"/>
      <c r="G135" s="694"/>
      <c r="H135" s="695"/>
      <c r="I135" s="286" t="s">
        <v>54</v>
      </c>
      <c r="J135" s="287"/>
      <c r="K135" s="728" t="s">
        <v>482</v>
      </c>
      <c r="L135" s="728"/>
      <c r="M135" s="832"/>
    </row>
    <row r="136" spans="2:13">
      <c r="B136" s="838"/>
      <c r="C136" s="839"/>
      <c r="D136" s="839"/>
      <c r="E136" s="702" t="s">
        <v>871</v>
      </c>
      <c r="F136" s="694"/>
      <c r="G136" s="694"/>
      <c r="H136" s="695"/>
      <c r="I136" s="286" t="s">
        <v>54</v>
      </c>
      <c r="J136" s="287"/>
      <c r="K136" s="728" t="s">
        <v>482</v>
      </c>
      <c r="L136" s="728"/>
      <c r="M136" s="832"/>
    </row>
    <row r="137" spans="2:13">
      <c r="B137" s="838"/>
      <c r="C137" s="839"/>
      <c r="D137" s="839"/>
      <c r="E137" s="702" t="s">
        <v>872</v>
      </c>
      <c r="F137" s="694"/>
      <c r="G137" s="694"/>
      <c r="H137" s="695"/>
      <c r="I137" s="286" t="s">
        <v>54</v>
      </c>
      <c r="J137" s="287"/>
      <c r="K137" s="728" t="s">
        <v>482</v>
      </c>
      <c r="L137" s="728"/>
      <c r="M137" s="832"/>
    </row>
    <row r="138" spans="2:13">
      <c r="B138" s="838"/>
      <c r="C138" s="839"/>
      <c r="D138" s="839"/>
      <c r="E138" s="728" t="s">
        <v>873</v>
      </c>
      <c r="F138" s="728"/>
      <c r="G138" s="831"/>
      <c r="H138" s="831"/>
      <c r="I138" s="286" t="s">
        <v>54</v>
      </c>
      <c r="J138" s="287"/>
      <c r="K138" s="728" t="s">
        <v>482</v>
      </c>
      <c r="L138" s="728"/>
      <c r="M138" s="832"/>
    </row>
    <row r="139" spans="2:13">
      <c r="B139" s="838"/>
      <c r="C139" s="839"/>
      <c r="D139" s="839"/>
      <c r="E139" s="702" t="s">
        <v>1930</v>
      </c>
      <c r="F139" s="694"/>
      <c r="G139" s="694"/>
      <c r="H139" s="695"/>
      <c r="I139" s="286" t="s">
        <v>54</v>
      </c>
      <c r="J139" s="287"/>
      <c r="K139" s="728" t="s">
        <v>482</v>
      </c>
      <c r="L139" s="728"/>
      <c r="M139" s="832"/>
    </row>
    <row r="140" spans="2:13">
      <c r="B140" s="838"/>
      <c r="C140" s="839"/>
      <c r="D140" s="839"/>
      <c r="E140" s="728" t="s">
        <v>874</v>
      </c>
      <c r="F140" s="728"/>
      <c r="G140" s="831"/>
      <c r="H140" s="831"/>
      <c r="I140" s="286" t="s">
        <v>54</v>
      </c>
      <c r="J140" s="287"/>
      <c r="K140" s="728" t="s">
        <v>482</v>
      </c>
      <c r="L140" s="728"/>
      <c r="M140" s="832"/>
    </row>
    <row r="141" spans="2:13">
      <c r="B141" s="838"/>
      <c r="C141" s="839"/>
      <c r="D141" s="839"/>
      <c r="E141" s="728" t="s">
        <v>875</v>
      </c>
      <c r="F141" s="728"/>
      <c r="G141" s="831"/>
      <c r="H141" s="831"/>
      <c r="I141" s="286" t="s">
        <v>54</v>
      </c>
      <c r="J141" s="287"/>
      <c r="K141" s="728" t="s">
        <v>482</v>
      </c>
      <c r="L141" s="728"/>
      <c r="M141" s="832"/>
    </row>
    <row r="142" spans="2:13">
      <c r="B142" s="838"/>
      <c r="C142" s="839"/>
      <c r="D142" s="839"/>
      <c r="E142" s="728" t="s">
        <v>876</v>
      </c>
      <c r="F142" s="728"/>
      <c r="G142" s="831"/>
      <c r="H142" s="831"/>
      <c r="I142" s="286" t="s">
        <v>54</v>
      </c>
      <c r="J142" s="287"/>
      <c r="K142" s="728" t="s">
        <v>482</v>
      </c>
      <c r="L142" s="728"/>
      <c r="M142" s="832"/>
    </row>
    <row r="143" spans="2:13">
      <c r="B143" s="838"/>
      <c r="C143" s="839"/>
      <c r="D143" s="839"/>
      <c r="E143" s="728" t="s">
        <v>877</v>
      </c>
      <c r="F143" s="728"/>
      <c r="G143" s="831"/>
      <c r="H143" s="831"/>
      <c r="I143" s="286" t="s">
        <v>54</v>
      </c>
      <c r="J143" s="287"/>
      <c r="K143" s="728" t="s">
        <v>482</v>
      </c>
      <c r="L143" s="728"/>
      <c r="M143" s="832"/>
    </row>
    <row r="144" spans="2:13">
      <c r="B144" s="838"/>
      <c r="C144" s="839"/>
      <c r="D144" s="839"/>
      <c r="E144" s="728" t="s">
        <v>878</v>
      </c>
      <c r="F144" s="728"/>
      <c r="G144" s="831"/>
      <c r="H144" s="831"/>
      <c r="I144" s="286" t="s">
        <v>54</v>
      </c>
      <c r="J144" s="287"/>
      <c r="K144" s="728" t="s">
        <v>482</v>
      </c>
      <c r="L144" s="728"/>
      <c r="M144" s="832"/>
    </row>
    <row r="145" spans="2:13">
      <c r="B145" s="838"/>
      <c r="C145" s="839"/>
      <c r="D145" s="839"/>
      <c r="E145" s="728" t="s">
        <v>879</v>
      </c>
      <c r="F145" s="728"/>
      <c r="G145" s="831"/>
      <c r="H145" s="831"/>
      <c r="I145" s="286" t="s">
        <v>54</v>
      </c>
      <c r="J145" s="287"/>
      <c r="K145" s="728" t="s">
        <v>482</v>
      </c>
      <c r="L145" s="728"/>
      <c r="M145" s="832"/>
    </row>
    <row r="146" spans="2:13">
      <c r="B146" s="838"/>
      <c r="C146" s="839"/>
      <c r="D146" s="839"/>
      <c r="E146" s="728" t="s">
        <v>880</v>
      </c>
      <c r="F146" s="728"/>
      <c r="G146" s="831"/>
      <c r="H146" s="831"/>
      <c r="I146" s="286" t="s">
        <v>54</v>
      </c>
      <c r="J146" s="287"/>
      <c r="K146" s="728" t="s">
        <v>482</v>
      </c>
      <c r="L146" s="728"/>
      <c r="M146" s="832"/>
    </row>
    <row r="147" spans="2:13">
      <c r="B147" s="838"/>
      <c r="C147" s="839"/>
      <c r="D147" s="839"/>
      <c r="E147" s="728" t="s">
        <v>881</v>
      </c>
      <c r="F147" s="728"/>
      <c r="G147" s="831"/>
      <c r="H147" s="831"/>
      <c r="I147" s="286" t="s">
        <v>54</v>
      </c>
      <c r="J147" s="287"/>
      <c r="K147" s="728" t="s">
        <v>482</v>
      </c>
      <c r="L147" s="728"/>
      <c r="M147" s="832"/>
    </row>
    <row r="148" spans="2:13">
      <c r="B148" s="838"/>
      <c r="C148" s="839"/>
      <c r="D148" s="839"/>
      <c r="E148" s="728" t="s">
        <v>882</v>
      </c>
      <c r="F148" s="728"/>
      <c r="G148" s="831"/>
      <c r="H148" s="831"/>
      <c r="I148" s="286" t="s">
        <v>54</v>
      </c>
      <c r="J148" s="287"/>
      <c r="K148" s="728" t="s">
        <v>482</v>
      </c>
      <c r="L148" s="831"/>
      <c r="M148" s="835"/>
    </row>
    <row r="149" spans="2:13">
      <c r="B149" s="840"/>
      <c r="C149" s="841"/>
      <c r="D149" s="841"/>
      <c r="E149" s="728" t="s">
        <v>883</v>
      </c>
      <c r="F149" s="728"/>
      <c r="G149" s="831"/>
      <c r="H149" s="831"/>
      <c r="I149" s="286" t="s">
        <v>54</v>
      </c>
      <c r="J149" s="287"/>
      <c r="K149" s="728" t="s">
        <v>482</v>
      </c>
      <c r="L149" s="831"/>
      <c r="M149" s="835"/>
    </row>
    <row r="150" spans="2:13">
      <c r="B150" s="840"/>
      <c r="C150" s="841"/>
      <c r="D150" s="841"/>
      <c r="E150" s="728" t="s">
        <v>884</v>
      </c>
      <c r="F150" s="728"/>
      <c r="G150" s="831"/>
      <c r="H150" s="831"/>
      <c r="I150" s="286" t="s">
        <v>54</v>
      </c>
      <c r="J150" s="287"/>
      <c r="K150" s="728" t="s">
        <v>482</v>
      </c>
      <c r="L150" s="831"/>
      <c r="M150" s="835"/>
    </row>
    <row r="151" spans="2:13">
      <c r="B151" s="840"/>
      <c r="C151" s="841"/>
      <c r="D151" s="841"/>
      <c r="E151" s="728" t="s">
        <v>885</v>
      </c>
      <c r="F151" s="728"/>
      <c r="G151" s="831"/>
      <c r="H151" s="831"/>
      <c r="I151" s="286" t="s">
        <v>54</v>
      </c>
      <c r="J151" s="287"/>
      <c r="K151" s="728" t="s">
        <v>482</v>
      </c>
      <c r="L151" s="831"/>
      <c r="M151" s="835"/>
    </row>
    <row r="152" spans="2:13">
      <c r="B152" s="840"/>
      <c r="C152" s="841"/>
      <c r="D152" s="841"/>
      <c r="E152" s="728" t="s">
        <v>886</v>
      </c>
      <c r="F152" s="728"/>
      <c r="G152" s="831"/>
      <c r="H152" s="831"/>
      <c r="I152" s="286" t="s">
        <v>54</v>
      </c>
      <c r="J152" s="287"/>
      <c r="K152" s="728" t="s">
        <v>482</v>
      </c>
      <c r="L152" s="831"/>
      <c r="M152" s="835"/>
    </row>
    <row r="153" spans="2:13">
      <c r="B153" s="840"/>
      <c r="C153" s="841"/>
      <c r="D153" s="841"/>
      <c r="E153" s="728" t="s">
        <v>887</v>
      </c>
      <c r="F153" s="728"/>
      <c r="G153" s="831"/>
      <c r="H153" s="831"/>
      <c r="I153" s="286" t="s">
        <v>54</v>
      </c>
      <c r="J153" s="287"/>
      <c r="K153" s="728" t="s">
        <v>482</v>
      </c>
      <c r="L153" s="831"/>
      <c r="M153" s="835"/>
    </row>
    <row r="154" spans="2:13">
      <c r="B154" s="840"/>
      <c r="C154" s="841"/>
      <c r="D154" s="841"/>
      <c r="E154" s="728" t="s">
        <v>888</v>
      </c>
      <c r="F154" s="728"/>
      <c r="G154" s="831"/>
      <c r="H154" s="831"/>
      <c r="I154" s="286" t="s">
        <v>54</v>
      </c>
      <c r="J154" s="287"/>
      <c r="K154" s="728" t="s">
        <v>482</v>
      </c>
      <c r="L154" s="831"/>
      <c r="M154" s="835"/>
    </row>
    <row r="155" spans="2:13">
      <c r="B155" s="840"/>
      <c r="C155" s="841"/>
      <c r="D155" s="841"/>
      <c r="E155" s="728" t="s">
        <v>889</v>
      </c>
      <c r="F155" s="728"/>
      <c r="G155" s="831"/>
      <c r="H155" s="831"/>
      <c r="I155" s="286" t="s">
        <v>54</v>
      </c>
      <c r="J155" s="287"/>
      <c r="K155" s="728" t="s">
        <v>482</v>
      </c>
      <c r="L155" s="831"/>
      <c r="M155" s="835"/>
    </row>
    <row r="156" spans="2:13">
      <c r="B156" s="840"/>
      <c r="C156" s="841"/>
      <c r="D156" s="841"/>
      <c r="E156" s="728" t="s">
        <v>890</v>
      </c>
      <c r="F156" s="728"/>
      <c r="G156" s="831"/>
      <c r="H156" s="831"/>
      <c r="I156" s="286" t="s">
        <v>54</v>
      </c>
      <c r="J156" s="287"/>
      <c r="K156" s="728" t="s">
        <v>482</v>
      </c>
      <c r="L156" s="831"/>
      <c r="M156" s="835"/>
    </row>
    <row r="157" spans="2:13">
      <c r="B157" s="840"/>
      <c r="C157" s="841"/>
      <c r="D157" s="841"/>
      <c r="E157" s="728" t="s">
        <v>891</v>
      </c>
      <c r="F157" s="728"/>
      <c r="G157" s="831"/>
      <c r="H157" s="831"/>
      <c r="I157" s="286" t="s">
        <v>54</v>
      </c>
      <c r="J157" s="287"/>
      <c r="K157" s="728" t="s">
        <v>482</v>
      </c>
      <c r="L157" s="831"/>
      <c r="M157" s="835"/>
    </row>
    <row r="158" spans="2:13">
      <c r="B158" s="840"/>
      <c r="C158" s="841"/>
      <c r="D158" s="841"/>
      <c r="E158" s="728" t="s">
        <v>892</v>
      </c>
      <c r="F158" s="728"/>
      <c r="G158" s="831"/>
      <c r="H158" s="831"/>
      <c r="I158" s="286" t="s">
        <v>54</v>
      </c>
      <c r="J158" s="287"/>
      <c r="K158" s="728" t="s">
        <v>482</v>
      </c>
      <c r="L158" s="831"/>
      <c r="M158" s="835"/>
    </row>
    <row r="159" spans="2:13">
      <c r="B159" s="840"/>
      <c r="C159" s="841"/>
      <c r="D159" s="841"/>
      <c r="E159" s="728" t="s">
        <v>893</v>
      </c>
      <c r="F159" s="728"/>
      <c r="G159" s="831"/>
      <c r="H159" s="831"/>
      <c r="I159" s="286" t="s">
        <v>54</v>
      </c>
      <c r="J159" s="287"/>
      <c r="K159" s="728" t="s">
        <v>482</v>
      </c>
      <c r="L159" s="831"/>
      <c r="M159" s="835"/>
    </row>
    <row r="160" spans="2:13" ht="19.2" thickBot="1">
      <c r="B160" s="842"/>
      <c r="C160" s="843"/>
      <c r="D160" s="843"/>
      <c r="E160" s="727" t="s">
        <v>894</v>
      </c>
      <c r="F160" s="727"/>
      <c r="G160" s="833"/>
      <c r="H160" s="833"/>
      <c r="I160" s="286" t="s">
        <v>54</v>
      </c>
      <c r="J160" s="287"/>
      <c r="K160" s="727" t="s">
        <v>482</v>
      </c>
      <c r="L160" s="727"/>
      <c r="M160" s="834"/>
    </row>
    <row r="161" spans="2:15">
      <c r="B161" s="816" t="s">
        <v>895</v>
      </c>
      <c r="C161" s="817"/>
      <c r="D161" s="817"/>
      <c r="E161" s="876" t="s">
        <v>1931</v>
      </c>
      <c r="F161" s="876"/>
      <c r="G161" s="877"/>
      <c r="H161" s="877"/>
      <c r="I161" s="290" t="s">
        <v>54</v>
      </c>
      <c r="J161" s="284"/>
      <c r="K161" s="878" t="s">
        <v>482</v>
      </c>
      <c r="L161" s="878"/>
      <c r="M161" s="879"/>
      <c r="N161" s="285"/>
      <c r="O161" s="798" t="s">
        <v>1932</v>
      </c>
    </row>
    <row r="162" spans="2:15">
      <c r="B162" s="818"/>
      <c r="C162" s="819"/>
      <c r="D162" s="819"/>
      <c r="E162" s="728" t="s">
        <v>896</v>
      </c>
      <c r="F162" s="728"/>
      <c r="G162" s="831"/>
      <c r="H162" s="831"/>
      <c r="I162" s="286" t="s">
        <v>54</v>
      </c>
      <c r="J162" s="287"/>
      <c r="K162" s="728" t="s">
        <v>482</v>
      </c>
      <c r="L162" s="728"/>
      <c r="M162" s="832"/>
      <c r="O162" s="798"/>
    </row>
    <row r="163" spans="2:15">
      <c r="B163" s="818"/>
      <c r="C163" s="819"/>
      <c r="D163" s="819"/>
      <c r="E163" s="728" t="s">
        <v>897</v>
      </c>
      <c r="F163" s="728"/>
      <c r="G163" s="831"/>
      <c r="H163" s="831"/>
      <c r="I163" s="286" t="s">
        <v>54</v>
      </c>
      <c r="J163" s="287"/>
      <c r="K163" s="728" t="s">
        <v>482</v>
      </c>
      <c r="L163" s="831"/>
      <c r="M163" s="835"/>
      <c r="O163" s="798"/>
    </row>
    <row r="164" spans="2:15">
      <c r="B164" s="818"/>
      <c r="C164" s="819"/>
      <c r="D164" s="819"/>
      <c r="E164" s="728" t="s">
        <v>898</v>
      </c>
      <c r="F164" s="728"/>
      <c r="G164" s="905"/>
      <c r="H164" s="905"/>
      <c r="I164" s="286" t="s">
        <v>54</v>
      </c>
      <c r="J164" s="287"/>
      <c r="K164" s="728" t="s">
        <v>482</v>
      </c>
      <c r="L164" s="831"/>
      <c r="M164" s="835"/>
    </row>
    <row r="165" spans="2:15">
      <c r="B165" s="818"/>
      <c r="C165" s="819"/>
      <c r="D165" s="819"/>
      <c r="E165" s="728" t="s">
        <v>899</v>
      </c>
      <c r="F165" s="728"/>
      <c r="G165" s="831"/>
      <c r="H165" s="831"/>
      <c r="I165" s="286" t="s">
        <v>54</v>
      </c>
      <c r="J165" s="287"/>
      <c r="K165" s="728" t="s">
        <v>482</v>
      </c>
      <c r="L165" s="728"/>
      <c r="M165" s="832"/>
    </row>
    <row r="166" spans="2:15">
      <c r="B166" s="818"/>
      <c r="C166" s="819"/>
      <c r="D166" s="819"/>
      <c r="E166" s="728" t="s">
        <v>900</v>
      </c>
      <c r="F166" s="728"/>
      <c r="G166" s="831"/>
      <c r="H166" s="831"/>
      <c r="I166" s="286" t="s">
        <v>54</v>
      </c>
      <c r="J166" s="287"/>
      <c r="K166" s="728" t="s">
        <v>482</v>
      </c>
      <c r="L166" s="728"/>
      <c r="M166" s="832"/>
    </row>
    <row r="167" spans="2:15">
      <c r="B167" s="818"/>
      <c r="C167" s="819"/>
      <c r="D167" s="819"/>
      <c r="E167" s="728" t="s">
        <v>901</v>
      </c>
      <c r="F167" s="728"/>
      <c r="G167" s="831"/>
      <c r="H167" s="831"/>
      <c r="I167" s="286" t="s">
        <v>54</v>
      </c>
      <c r="J167" s="287"/>
      <c r="K167" s="728" t="s">
        <v>482</v>
      </c>
      <c r="L167" s="728"/>
      <c r="M167" s="832"/>
    </row>
    <row r="168" spans="2:15">
      <c r="B168" s="818"/>
      <c r="C168" s="819"/>
      <c r="D168" s="819"/>
      <c r="E168" s="728" t="s">
        <v>902</v>
      </c>
      <c r="F168" s="728"/>
      <c r="G168" s="831"/>
      <c r="H168" s="831"/>
      <c r="I168" s="286" t="s">
        <v>54</v>
      </c>
      <c r="J168" s="287"/>
      <c r="K168" s="728" t="s">
        <v>482</v>
      </c>
      <c r="L168" s="728"/>
      <c r="M168" s="832"/>
    </row>
    <row r="169" spans="2:15">
      <c r="B169" s="818"/>
      <c r="C169" s="819"/>
      <c r="D169" s="819"/>
      <c r="E169" s="728" t="s">
        <v>903</v>
      </c>
      <c r="F169" s="728"/>
      <c r="G169" s="831"/>
      <c r="H169" s="831"/>
      <c r="I169" s="286" t="s">
        <v>54</v>
      </c>
      <c r="J169" s="287"/>
      <c r="K169" s="728" t="s">
        <v>482</v>
      </c>
      <c r="L169" s="728"/>
      <c r="M169" s="832"/>
    </row>
    <row r="170" spans="2:15">
      <c r="B170" s="818"/>
      <c r="C170" s="819"/>
      <c r="D170" s="819"/>
      <c r="E170" s="728" t="s">
        <v>904</v>
      </c>
      <c r="F170" s="728"/>
      <c r="G170" s="831"/>
      <c r="H170" s="831"/>
      <c r="I170" s="286" t="s">
        <v>54</v>
      </c>
      <c r="J170" s="287"/>
      <c r="K170" s="728" t="s">
        <v>482</v>
      </c>
      <c r="L170" s="728"/>
      <c r="M170" s="832"/>
    </row>
    <row r="171" spans="2:15">
      <c r="B171" s="818"/>
      <c r="C171" s="819"/>
      <c r="D171" s="819"/>
      <c r="E171" s="728" t="s">
        <v>905</v>
      </c>
      <c r="F171" s="728"/>
      <c r="G171" s="831"/>
      <c r="H171" s="831"/>
      <c r="I171" s="286" t="s">
        <v>54</v>
      </c>
      <c r="J171" s="287"/>
      <c r="K171" s="728" t="s">
        <v>482</v>
      </c>
      <c r="L171" s="728"/>
      <c r="M171" s="832"/>
    </row>
    <row r="172" spans="2:15">
      <c r="B172" s="818"/>
      <c r="C172" s="819"/>
      <c r="D172" s="819"/>
      <c r="E172" s="728" t="s">
        <v>906</v>
      </c>
      <c r="F172" s="728"/>
      <c r="G172" s="831"/>
      <c r="H172" s="831"/>
      <c r="I172" s="286" t="s">
        <v>54</v>
      </c>
      <c r="J172" s="287"/>
      <c r="K172" s="728" t="s">
        <v>482</v>
      </c>
      <c r="L172" s="728"/>
      <c r="M172" s="832"/>
    </row>
    <row r="173" spans="2:15">
      <c r="B173" s="818"/>
      <c r="C173" s="819"/>
      <c r="D173" s="819"/>
      <c r="E173" s="728" t="s">
        <v>907</v>
      </c>
      <c r="F173" s="728"/>
      <c r="G173" s="831"/>
      <c r="H173" s="831"/>
      <c r="I173" s="286" t="s">
        <v>54</v>
      </c>
      <c r="J173" s="287"/>
      <c r="K173" s="728" t="s">
        <v>482</v>
      </c>
      <c r="L173" s="728"/>
      <c r="M173" s="832"/>
    </row>
    <row r="174" spans="2:15">
      <c r="B174" s="818"/>
      <c r="C174" s="819"/>
      <c r="D174" s="819"/>
      <c r="E174" s="728" t="s">
        <v>908</v>
      </c>
      <c r="F174" s="728"/>
      <c r="G174" s="831"/>
      <c r="H174" s="831"/>
      <c r="I174" s="286" t="s">
        <v>54</v>
      </c>
      <c r="J174" s="287"/>
      <c r="K174" s="728" t="s">
        <v>482</v>
      </c>
      <c r="L174" s="831"/>
      <c r="M174" s="835"/>
    </row>
    <row r="175" spans="2:15">
      <c r="B175" s="818"/>
      <c r="C175" s="819"/>
      <c r="D175" s="819"/>
      <c r="E175" s="728" t="s">
        <v>909</v>
      </c>
      <c r="F175" s="728"/>
      <c r="G175" s="831"/>
      <c r="H175" s="831"/>
      <c r="I175" s="286" t="s">
        <v>54</v>
      </c>
      <c r="J175" s="287"/>
      <c r="K175" s="728" t="s">
        <v>482</v>
      </c>
      <c r="L175" s="831"/>
      <c r="M175" s="835"/>
    </row>
    <row r="176" spans="2:15">
      <c r="B176" s="818"/>
      <c r="C176" s="819"/>
      <c r="D176" s="819"/>
      <c r="E176" s="728" t="s">
        <v>910</v>
      </c>
      <c r="F176" s="728"/>
      <c r="G176" s="831"/>
      <c r="H176" s="831"/>
      <c r="I176" s="286" t="s">
        <v>54</v>
      </c>
      <c r="J176" s="287"/>
      <c r="K176" s="728" t="s">
        <v>482</v>
      </c>
      <c r="L176" s="831"/>
      <c r="M176" s="835"/>
    </row>
    <row r="177" spans="2:15">
      <c r="B177" s="818"/>
      <c r="C177" s="819"/>
      <c r="D177" s="819"/>
      <c r="E177" s="728" t="s">
        <v>911</v>
      </c>
      <c r="F177" s="728"/>
      <c r="G177" s="831"/>
      <c r="H177" s="831"/>
      <c r="I177" s="286" t="s">
        <v>54</v>
      </c>
      <c r="J177" s="287"/>
      <c r="K177" s="728" t="s">
        <v>482</v>
      </c>
      <c r="L177" s="728"/>
      <c r="M177" s="832"/>
    </row>
    <row r="178" spans="2:15">
      <c r="B178" s="818"/>
      <c r="C178" s="819"/>
      <c r="D178" s="819"/>
      <c r="E178" s="728" t="s">
        <v>912</v>
      </c>
      <c r="F178" s="728"/>
      <c r="G178" s="831"/>
      <c r="H178" s="831"/>
      <c r="I178" s="286" t="s">
        <v>54</v>
      </c>
      <c r="J178" s="287"/>
      <c r="K178" s="728" t="s">
        <v>482</v>
      </c>
      <c r="L178" s="728"/>
      <c r="M178" s="832"/>
    </row>
    <row r="179" spans="2:15">
      <c r="B179" s="818"/>
      <c r="C179" s="819"/>
      <c r="D179" s="819"/>
      <c r="E179" s="728" t="s">
        <v>913</v>
      </c>
      <c r="F179" s="728"/>
      <c r="G179" s="831"/>
      <c r="H179" s="831"/>
      <c r="I179" s="286" t="s">
        <v>54</v>
      </c>
      <c r="J179" s="287"/>
      <c r="K179" s="728" t="s">
        <v>482</v>
      </c>
      <c r="L179" s="831"/>
      <c r="M179" s="835"/>
    </row>
    <row r="180" spans="2:15">
      <c r="B180" s="818"/>
      <c r="C180" s="819"/>
      <c r="D180" s="819"/>
      <c r="E180" s="728" t="s">
        <v>914</v>
      </c>
      <c r="F180" s="728"/>
      <c r="G180" s="831"/>
      <c r="H180" s="831"/>
      <c r="I180" s="286" t="s">
        <v>54</v>
      </c>
      <c r="J180" s="287"/>
      <c r="K180" s="728" t="s">
        <v>482</v>
      </c>
      <c r="L180" s="831"/>
      <c r="M180" s="835"/>
    </row>
    <row r="181" spans="2:15">
      <c r="B181" s="818"/>
      <c r="C181" s="819"/>
      <c r="D181" s="819"/>
      <c r="E181" s="728" t="s">
        <v>915</v>
      </c>
      <c r="F181" s="728"/>
      <c r="G181" s="831"/>
      <c r="H181" s="831"/>
      <c r="I181" s="286" t="s">
        <v>54</v>
      </c>
      <c r="J181" s="287"/>
      <c r="K181" s="728" t="s">
        <v>482</v>
      </c>
      <c r="L181" s="728"/>
      <c r="M181" s="832"/>
    </row>
    <row r="182" spans="2:15">
      <c r="B182" s="818"/>
      <c r="C182" s="819"/>
      <c r="D182" s="819"/>
      <c r="E182" s="728" t="s">
        <v>916</v>
      </c>
      <c r="F182" s="728"/>
      <c r="G182" s="831"/>
      <c r="H182" s="831"/>
      <c r="I182" s="286" t="s">
        <v>54</v>
      </c>
      <c r="J182" s="287"/>
      <c r="K182" s="728" t="s">
        <v>482</v>
      </c>
      <c r="L182" s="728"/>
      <c r="M182" s="832"/>
    </row>
    <row r="183" spans="2:15">
      <c r="B183" s="818"/>
      <c r="C183" s="819"/>
      <c r="D183" s="819"/>
      <c r="E183" s="728" t="s">
        <v>917</v>
      </c>
      <c r="F183" s="728"/>
      <c r="G183" s="831"/>
      <c r="H183" s="831"/>
      <c r="I183" s="286" t="s">
        <v>54</v>
      </c>
      <c r="J183" s="287"/>
      <c r="K183" s="728" t="s">
        <v>482</v>
      </c>
      <c r="L183" s="728"/>
      <c r="M183" s="832"/>
    </row>
    <row r="184" spans="2:15">
      <c r="B184" s="818"/>
      <c r="C184" s="819"/>
      <c r="D184" s="819"/>
      <c r="E184" s="728" t="s">
        <v>918</v>
      </c>
      <c r="F184" s="728"/>
      <c r="G184" s="831"/>
      <c r="H184" s="831"/>
      <c r="I184" s="286" t="s">
        <v>54</v>
      </c>
      <c r="J184" s="287"/>
      <c r="K184" s="728" t="s">
        <v>482</v>
      </c>
      <c r="L184" s="831"/>
      <c r="M184" s="835"/>
    </row>
    <row r="185" spans="2:15">
      <c r="B185" s="818"/>
      <c r="C185" s="819"/>
      <c r="D185" s="819"/>
      <c r="E185" s="728" t="s">
        <v>919</v>
      </c>
      <c r="F185" s="728"/>
      <c r="G185" s="831"/>
      <c r="H185" s="831"/>
      <c r="I185" s="286" t="s">
        <v>54</v>
      </c>
      <c r="J185" s="287"/>
      <c r="K185" s="728" t="s">
        <v>482</v>
      </c>
      <c r="L185" s="831"/>
      <c r="M185" s="835"/>
    </row>
    <row r="186" spans="2:15">
      <c r="B186" s="818"/>
      <c r="C186" s="819"/>
      <c r="D186" s="819"/>
      <c r="E186" s="728" t="s">
        <v>920</v>
      </c>
      <c r="F186" s="728"/>
      <c r="G186" s="831"/>
      <c r="H186" s="831"/>
      <c r="I186" s="286" t="s">
        <v>54</v>
      </c>
      <c r="J186" s="287"/>
      <c r="K186" s="728" t="s">
        <v>482</v>
      </c>
      <c r="L186" s="728"/>
      <c r="M186" s="832"/>
    </row>
    <row r="187" spans="2:15">
      <c r="B187" s="820"/>
      <c r="C187" s="821"/>
      <c r="D187" s="821"/>
      <c r="E187" s="728" t="s">
        <v>921</v>
      </c>
      <c r="F187" s="728"/>
      <c r="G187" s="831"/>
      <c r="H187" s="831"/>
      <c r="I187" s="286" t="s">
        <v>54</v>
      </c>
      <c r="J187" s="287"/>
      <c r="K187" s="728" t="s">
        <v>482</v>
      </c>
      <c r="L187" s="728"/>
      <c r="M187" s="832"/>
    </row>
    <row r="188" spans="2:15" ht="19.2" thickBot="1">
      <c r="B188" s="822"/>
      <c r="C188" s="823"/>
      <c r="D188" s="823"/>
      <c r="E188" s="727" t="s">
        <v>922</v>
      </c>
      <c r="F188" s="727"/>
      <c r="G188" s="833"/>
      <c r="H188" s="833"/>
      <c r="I188" s="286" t="s">
        <v>54</v>
      </c>
      <c r="J188" s="287"/>
      <c r="K188" s="727" t="s">
        <v>482</v>
      </c>
      <c r="L188" s="833"/>
      <c r="M188" s="875"/>
    </row>
    <row r="189" spans="2:15">
      <c r="B189" s="844" t="s">
        <v>172</v>
      </c>
      <c r="C189" s="845"/>
      <c r="D189" s="846"/>
      <c r="E189" s="876" t="s">
        <v>1933</v>
      </c>
      <c r="F189" s="876"/>
      <c r="G189" s="877"/>
      <c r="H189" s="877"/>
      <c r="I189" s="290" t="s">
        <v>54</v>
      </c>
      <c r="J189" s="284"/>
      <c r="K189" s="878" t="s">
        <v>482</v>
      </c>
      <c r="L189" s="878"/>
      <c r="M189" s="879"/>
      <c r="N189" s="285"/>
      <c r="O189" s="798" t="s">
        <v>1934</v>
      </c>
    </row>
    <row r="190" spans="2:15">
      <c r="B190" s="850"/>
      <c r="C190" s="848"/>
      <c r="D190" s="849"/>
      <c r="E190" s="728" t="s">
        <v>173</v>
      </c>
      <c r="F190" s="728"/>
      <c r="G190" s="831"/>
      <c r="H190" s="831"/>
      <c r="I190" s="286" t="s">
        <v>54</v>
      </c>
      <c r="J190" s="287"/>
      <c r="K190" s="728" t="s">
        <v>482</v>
      </c>
      <c r="L190" s="728"/>
      <c r="M190" s="832"/>
      <c r="O190" s="798"/>
    </row>
    <row r="191" spans="2:15">
      <c r="B191" s="850"/>
      <c r="C191" s="848"/>
      <c r="D191" s="849"/>
      <c r="E191" s="728" t="s">
        <v>174</v>
      </c>
      <c r="F191" s="728"/>
      <c r="G191" s="831"/>
      <c r="H191" s="831"/>
      <c r="I191" s="286" t="s">
        <v>54</v>
      </c>
      <c r="J191" s="287"/>
      <c r="K191" s="728" t="s">
        <v>482</v>
      </c>
      <c r="L191" s="728"/>
      <c r="M191" s="832"/>
      <c r="O191" s="798"/>
    </row>
    <row r="192" spans="2:15">
      <c r="B192" s="850"/>
      <c r="C192" s="848"/>
      <c r="D192" s="849"/>
      <c r="E192" s="728" t="s">
        <v>175</v>
      </c>
      <c r="F192" s="728"/>
      <c r="G192" s="831"/>
      <c r="H192" s="831"/>
      <c r="I192" s="286" t="s">
        <v>54</v>
      </c>
      <c r="J192" s="287"/>
      <c r="K192" s="728" t="s">
        <v>482</v>
      </c>
      <c r="L192" s="728"/>
      <c r="M192" s="832"/>
    </row>
    <row r="193" spans="2:15">
      <c r="B193" s="850"/>
      <c r="C193" s="848"/>
      <c r="D193" s="849"/>
      <c r="E193" s="728" t="s">
        <v>1326</v>
      </c>
      <c r="F193" s="728"/>
      <c r="G193" s="831"/>
      <c r="H193" s="831"/>
      <c r="I193" s="286" t="s">
        <v>54</v>
      </c>
      <c r="J193" s="287"/>
      <c r="K193" s="728" t="s">
        <v>482</v>
      </c>
      <c r="L193" s="728"/>
      <c r="M193" s="832"/>
    </row>
    <row r="194" spans="2:15">
      <c r="B194" s="850"/>
      <c r="C194" s="848"/>
      <c r="D194" s="849"/>
      <c r="E194" s="728" t="s">
        <v>176</v>
      </c>
      <c r="F194" s="728"/>
      <c r="G194" s="831"/>
      <c r="H194" s="831"/>
      <c r="I194" s="286" t="s">
        <v>54</v>
      </c>
      <c r="J194" s="287"/>
      <c r="K194" s="728" t="s">
        <v>482</v>
      </c>
      <c r="L194" s="728"/>
      <c r="M194" s="832"/>
    </row>
    <row r="195" spans="2:15">
      <c r="B195" s="850"/>
      <c r="C195" s="848"/>
      <c r="D195" s="849"/>
      <c r="E195" s="728" t="s">
        <v>177</v>
      </c>
      <c r="F195" s="728"/>
      <c r="G195" s="831"/>
      <c r="H195" s="831"/>
      <c r="I195" s="286" t="s">
        <v>54</v>
      </c>
      <c r="J195" s="287"/>
      <c r="K195" s="728" t="s">
        <v>482</v>
      </c>
      <c r="L195" s="728"/>
      <c r="M195" s="832"/>
    </row>
    <row r="196" spans="2:15">
      <c r="B196" s="850"/>
      <c r="C196" s="848"/>
      <c r="D196" s="849"/>
      <c r="E196" s="728" t="s">
        <v>1327</v>
      </c>
      <c r="F196" s="728"/>
      <c r="G196" s="831"/>
      <c r="H196" s="831"/>
      <c r="I196" s="286" t="s">
        <v>54</v>
      </c>
      <c r="J196" s="287"/>
      <c r="K196" s="728" t="s">
        <v>482</v>
      </c>
      <c r="L196" s="728"/>
      <c r="M196" s="832"/>
    </row>
    <row r="197" spans="2:15" ht="19.2" thickBot="1">
      <c r="B197" s="851"/>
      <c r="C197" s="852"/>
      <c r="D197" s="853"/>
      <c r="E197" s="727" t="s">
        <v>178</v>
      </c>
      <c r="F197" s="727"/>
      <c r="G197" s="833"/>
      <c r="H197" s="833"/>
      <c r="I197" s="293" t="s">
        <v>54</v>
      </c>
      <c r="J197" s="294"/>
      <c r="K197" s="727" t="s">
        <v>482</v>
      </c>
      <c r="L197" s="727"/>
      <c r="M197" s="834"/>
    </row>
    <row r="198" spans="2:15">
      <c r="B198" s="824" t="s">
        <v>923</v>
      </c>
      <c r="C198" s="836"/>
      <c r="D198" s="836"/>
      <c r="E198" s="876" t="s">
        <v>1935</v>
      </c>
      <c r="F198" s="876"/>
      <c r="G198" s="877"/>
      <c r="H198" s="877"/>
      <c r="I198" s="290" t="s">
        <v>54</v>
      </c>
      <c r="J198" s="284"/>
      <c r="K198" s="878" t="s">
        <v>482</v>
      </c>
      <c r="L198" s="878"/>
      <c r="M198" s="879"/>
      <c r="N198" s="285"/>
      <c r="O198" s="798" t="s">
        <v>1936</v>
      </c>
    </row>
    <row r="199" spans="2:15">
      <c r="B199" s="825"/>
      <c r="C199" s="837"/>
      <c r="D199" s="837"/>
      <c r="E199" s="728" t="s">
        <v>924</v>
      </c>
      <c r="F199" s="728"/>
      <c r="G199" s="831"/>
      <c r="H199" s="831"/>
      <c r="I199" s="286" t="s">
        <v>54</v>
      </c>
      <c r="J199" s="287"/>
      <c r="K199" s="728" t="s">
        <v>482</v>
      </c>
      <c r="L199" s="728"/>
      <c r="M199" s="832"/>
      <c r="N199" s="285"/>
      <c r="O199" s="798"/>
    </row>
    <row r="200" spans="2:15">
      <c r="B200" s="825"/>
      <c r="C200" s="837"/>
      <c r="D200" s="837"/>
      <c r="E200" s="728" t="s">
        <v>925</v>
      </c>
      <c r="F200" s="728"/>
      <c r="G200" s="831"/>
      <c r="H200" s="831"/>
      <c r="I200" s="286" t="s">
        <v>54</v>
      </c>
      <c r="J200" s="287"/>
      <c r="K200" s="728" t="s">
        <v>482</v>
      </c>
      <c r="L200" s="728"/>
      <c r="M200" s="832"/>
      <c r="N200" s="285"/>
      <c r="O200" s="798"/>
    </row>
    <row r="201" spans="2:15">
      <c r="B201" s="825"/>
      <c r="C201" s="837"/>
      <c r="D201" s="837"/>
      <c r="E201" s="728" t="s">
        <v>926</v>
      </c>
      <c r="F201" s="728"/>
      <c r="G201" s="831"/>
      <c r="H201" s="831"/>
      <c r="I201" s="286" t="s">
        <v>54</v>
      </c>
      <c r="J201" s="287"/>
      <c r="K201" s="728" t="s">
        <v>482</v>
      </c>
      <c r="L201" s="728"/>
      <c r="M201" s="832"/>
      <c r="N201" s="285"/>
    </row>
    <row r="202" spans="2:15">
      <c r="B202" s="825"/>
      <c r="C202" s="837"/>
      <c r="D202" s="837"/>
      <c r="E202" s="728" t="s">
        <v>927</v>
      </c>
      <c r="F202" s="728"/>
      <c r="G202" s="831"/>
      <c r="H202" s="831"/>
      <c r="I202" s="286" t="s">
        <v>54</v>
      </c>
      <c r="J202" s="287"/>
      <c r="K202" s="728" t="s">
        <v>482</v>
      </c>
      <c r="L202" s="728"/>
      <c r="M202" s="832"/>
      <c r="N202" s="285"/>
    </row>
    <row r="203" spans="2:15">
      <c r="B203" s="825"/>
      <c r="C203" s="837"/>
      <c r="D203" s="837"/>
      <c r="E203" s="728" t="s">
        <v>928</v>
      </c>
      <c r="F203" s="728"/>
      <c r="G203" s="831"/>
      <c r="H203" s="831"/>
      <c r="I203" s="286" t="s">
        <v>54</v>
      </c>
      <c r="J203" s="287"/>
      <c r="K203" s="728" t="s">
        <v>482</v>
      </c>
      <c r="L203" s="728"/>
      <c r="M203" s="832"/>
      <c r="N203" s="285"/>
    </row>
    <row r="204" spans="2:15">
      <c r="B204" s="825"/>
      <c r="C204" s="837"/>
      <c r="D204" s="837"/>
      <c r="E204" s="728" t="s">
        <v>929</v>
      </c>
      <c r="F204" s="728"/>
      <c r="G204" s="831"/>
      <c r="H204" s="831"/>
      <c r="I204" s="286" t="s">
        <v>54</v>
      </c>
      <c r="J204" s="287"/>
      <c r="K204" s="728" t="s">
        <v>482</v>
      </c>
      <c r="L204" s="728"/>
      <c r="M204" s="832"/>
      <c r="N204" s="285"/>
    </row>
    <row r="205" spans="2:15">
      <c r="B205" s="825"/>
      <c r="C205" s="837"/>
      <c r="D205" s="837"/>
      <c r="E205" s="728" t="s">
        <v>930</v>
      </c>
      <c r="F205" s="728"/>
      <c r="G205" s="831"/>
      <c r="H205" s="831"/>
      <c r="I205" s="286" t="s">
        <v>54</v>
      </c>
      <c r="J205" s="287"/>
      <c r="K205" s="728" t="s">
        <v>482</v>
      </c>
      <c r="L205" s="728"/>
      <c r="M205" s="832"/>
      <c r="N205" s="285"/>
    </row>
    <row r="206" spans="2:15">
      <c r="B206" s="838"/>
      <c r="C206" s="839"/>
      <c r="D206" s="839"/>
      <c r="E206" s="728" t="s">
        <v>931</v>
      </c>
      <c r="F206" s="728"/>
      <c r="G206" s="831"/>
      <c r="H206" s="831"/>
      <c r="I206" s="286" t="s">
        <v>54</v>
      </c>
      <c r="J206" s="287"/>
      <c r="K206" s="728" t="s">
        <v>482</v>
      </c>
      <c r="L206" s="728"/>
      <c r="M206" s="832"/>
    </row>
    <row r="207" spans="2:15">
      <c r="B207" s="838"/>
      <c r="C207" s="839"/>
      <c r="D207" s="839"/>
      <c r="E207" s="728" t="s">
        <v>932</v>
      </c>
      <c r="F207" s="728"/>
      <c r="G207" s="831"/>
      <c r="H207" s="831"/>
      <c r="I207" s="286" t="s">
        <v>54</v>
      </c>
      <c r="J207" s="287"/>
      <c r="K207" s="728" t="s">
        <v>482</v>
      </c>
      <c r="L207" s="831"/>
      <c r="M207" s="835"/>
    </row>
    <row r="208" spans="2:15">
      <c r="B208" s="838"/>
      <c r="C208" s="839"/>
      <c r="D208" s="839"/>
      <c r="E208" s="728" t="s">
        <v>933</v>
      </c>
      <c r="F208" s="728"/>
      <c r="G208" s="831"/>
      <c r="H208" s="831"/>
      <c r="I208" s="286" t="s">
        <v>54</v>
      </c>
      <c r="J208" s="287"/>
      <c r="K208" s="728" t="s">
        <v>482</v>
      </c>
      <c r="L208" s="831"/>
      <c r="M208" s="835"/>
    </row>
    <row r="209" spans="2:13">
      <c r="B209" s="838"/>
      <c r="C209" s="839"/>
      <c r="D209" s="839"/>
      <c r="E209" s="728" t="s">
        <v>934</v>
      </c>
      <c r="F209" s="728"/>
      <c r="G209" s="831"/>
      <c r="H209" s="831"/>
      <c r="I209" s="286" t="s">
        <v>54</v>
      </c>
      <c r="J209" s="287"/>
      <c r="K209" s="728" t="s">
        <v>482</v>
      </c>
      <c r="L209" s="831"/>
      <c r="M209" s="835"/>
    </row>
    <row r="210" spans="2:13">
      <c r="B210" s="838"/>
      <c r="C210" s="839"/>
      <c r="D210" s="839"/>
      <c r="E210" s="728" t="s">
        <v>935</v>
      </c>
      <c r="F210" s="728"/>
      <c r="G210" s="831"/>
      <c r="H210" s="831"/>
      <c r="I210" s="286" t="s">
        <v>54</v>
      </c>
      <c r="J210" s="287"/>
      <c r="K210" s="728" t="s">
        <v>482</v>
      </c>
      <c r="L210" s="831"/>
      <c r="M210" s="835"/>
    </row>
    <row r="211" spans="2:13">
      <c r="B211" s="838"/>
      <c r="C211" s="839"/>
      <c r="D211" s="839"/>
      <c r="E211" s="728" t="s">
        <v>936</v>
      </c>
      <c r="F211" s="728"/>
      <c r="G211" s="831"/>
      <c r="H211" s="831"/>
      <c r="I211" s="286" t="s">
        <v>54</v>
      </c>
      <c r="J211" s="287"/>
      <c r="K211" s="728" t="s">
        <v>482</v>
      </c>
      <c r="L211" s="831"/>
      <c r="M211" s="835"/>
    </row>
    <row r="212" spans="2:13">
      <c r="B212" s="838"/>
      <c r="C212" s="839"/>
      <c r="D212" s="839"/>
      <c r="E212" s="728" t="s">
        <v>937</v>
      </c>
      <c r="F212" s="728"/>
      <c r="G212" s="831"/>
      <c r="H212" s="831"/>
      <c r="I212" s="286" t="s">
        <v>54</v>
      </c>
      <c r="J212" s="287"/>
      <c r="K212" s="728" t="s">
        <v>482</v>
      </c>
      <c r="L212" s="728"/>
      <c r="M212" s="832"/>
    </row>
    <row r="213" spans="2:13">
      <c r="B213" s="838"/>
      <c r="C213" s="839"/>
      <c r="D213" s="839"/>
      <c r="E213" s="728" t="s">
        <v>938</v>
      </c>
      <c r="F213" s="728"/>
      <c r="G213" s="831"/>
      <c r="H213" s="831"/>
      <c r="I213" s="286" t="s">
        <v>54</v>
      </c>
      <c r="J213" s="287"/>
      <c r="K213" s="728" t="s">
        <v>482</v>
      </c>
      <c r="L213" s="728"/>
      <c r="M213" s="832"/>
    </row>
    <row r="214" spans="2:13">
      <c r="B214" s="838"/>
      <c r="C214" s="839"/>
      <c r="D214" s="839"/>
      <c r="E214" s="728" t="s">
        <v>939</v>
      </c>
      <c r="F214" s="728"/>
      <c r="G214" s="831"/>
      <c r="H214" s="831"/>
      <c r="I214" s="286" t="s">
        <v>54</v>
      </c>
      <c r="J214" s="287"/>
      <c r="K214" s="728" t="s">
        <v>482</v>
      </c>
      <c r="L214" s="728"/>
      <c r="M214" s="832"/>
    </row>
    <row r="215" spans="2:13">
      <c r="B215" s="838"/>
      <c r="C215" s="839"/>
      <c r="D215" s="839"/>
      <c r="E215" s="728" t="s">
        <v>940</v>
      </c>
      <c r="F215" s="728"/>
      <c r="G215" s="831"/>
      <c r="H215" s="831"/>
      <c r="I215" s="286" t="s">
        <v>54</v>
      </c>
      <c r="J215" s="287"/>
      <c r="K215" s="728" t="s">
        <v>482</v>
      </c>
      <c r="L215" s="831"/>
      <c r="M215" s="835"/>
    </row>
    <row r="216" spans="2:13">
      <c r="B216" s="838"/>
      <c r="C216" s="839"/>
      <c r="D216" s="839"/>
      <c r="E216" s="728" t="s">
        <v>941</v>
      </c>
      <c r="F216" s="728"/>
      <c r="G216" s="831"/>
      <c r="H216" s="831"/>
      <c r="I216" s="286" t="s">
        <v>54</v>
      </c>
      <c r="J216" s="287"/>
      <c r="K216" s="728" t="s">
        <v>482</v>
      </c>
      <c r="L216" s="831"/>
      <c r="M216" s="835"/>
    </row>
    <row r="217" spans="2:13">
      <c r="B217" s="838"/>
      <c r="C217" s="839"/>
      <c r="D217" s="839"/>
      <c r="E217" s="728" t="s">
        <v>942</v>
      </c>
      <c r="F217" s="728"/>
      <c r="G217" s="831"/>
      <c r="H217" s="831"/>
      <c r="I217" s="286" t="s">
        <v>54</v>
      </c>
      <c r="J217" s="287"/>
      <c r="K217" s="728" t="s">
        <v>482</v>
      </c>
      <c r="L217" s="728"/>
      <c r="M217" s="832"/>
    </row>
    <row r="218" spans="2:13">
      <c r="B218" s="838"/>
      <c r="C218" s="839"/>
      <c r="D218" s="839"/>
      <c r="E218" s="728" t="s">
        <v>943</v>
      </c>
      <c r="F218" s="728"/>
      <c r="G218" s="831"/>
      <c r="H218" s="831"/>
      <c r="I218" s="286" t="s">
        <v>54</v>
      </c>
      <c r="J218" s="287"/>
      <c r="K218" s="728" t="s">
        <v>482</v>
      </c>
      <c r="L218" s="728"/>
      <c r="M218" s="832"/>
    </row>
    <row r="219" spans="2:13">
      <c r="B219" s="838"/>
      <c r="C219" s="839"/>
      <c r="D219" s="839"/>
      <c r="E219" s="728" t="s">
        <v>944</v>
      </c>
      <c r="F219" s="728"/>
      <c r="G219" s="831"/>
      <c r="H219" s="831"/>
      <c r="I219" s="286" t="s">
        <v>54</v>
      </c>
      <c r="J219" s="287"/>
      <c r="K219" s="728" t="s">
        <v>482</v>
      </c>
      <c r="L219" s="728"/>
      <c r="M219" s="832"/>
    </row>
    <row r="220" spans="2:13">
      <c r="B220" s="838"/>
      <c r="C220" s="839"/>
      <c r="D220" s="839"/>
      <c r="E220" s="728" t="s">
        <v>945</v>
      </c>
      <c r="F220" s="728"/>
      <c r="G220" s="831"/>
      <c r="H220" s="831"/>
      <c r="I220" s="286" t="s">
        <v>54</v>
      </c>
      <c r="J220" s="287"/>
      <c r="K220" s="728" t="s">
        <v>482</v>
      </c>
      <c r="L220" s="728"/>
      <c r="M220" s="832"/>
    </row>
    <row r="221" spans="2:13">
      <c r="B221" s="838"/>
      <c r="C221" s="839"/>
      <c r="D221" s="839"/>
      <c r="E221" s="728" t="s">
        <v>946</v>
      </c>
      <c r="F221" s="728"/>
      <c r="G221" s="831"/>
      <c r="H221" s="831"/>
      <c r="I221" s="286" t="s">
        <v>54</v>
      </c>
      <c r="J221" s="287"/>
      <c r="K221" s="728" t="s">
        <v>482</v>
      </c>
      <c r="L221" s="728"/>
      <c r="M221" s="832"/>
    </row>
    <row r="222" spans="2:13">
      <c r="B222" s="838"/>
      <c r="C222" s="839"/>
      <c r="D222" s="839"/>
      <c r="E222" s="728" t="s">
        <v>947</v>
      </c>
      <c r="F222" s="728"/>
      <c r="G222" s="831"/>
      <c r="H222" s="831"/>
      <c r="I222" s="286" t="s">
        <v>54</v>
      </c>
      <c r="J222" s="287"/>
      <c r="K222" s="728" t="s">
        <v>482</v>
      </c>
      <c r="L222" s="728"/>
      <c r="M222" s="832"/>
    </row>
    <row r="223" spans="2:13">
      <c r="B223" s="838"/>
      <c r="C223" s="839"/>
      <c r="D223" s="839"/>
      <c r="E223" s="728" t="s">
        <v>948</v>
      </c>
      <c r="F223" s="728"/>
      <c r="G223" s="831"/>
      <c r="H223" s="831"/>
      <c r="I223" s="286" t="s">
        <v>54</v>
      </c>
      <c r="J223" s="287"/>
      <c r="K223" s="728" t="s">
        <v>482</v>
      </c>
      <c r="L223" s="728"/>
      <c r="M223" s="832"/>
    </row>
    <row r="224" spans="2:13">
      <c r="B224" s="838"/>
      <c r="C224" s="839"/>
      <c r="D224" s="839"/>
      <c r="E224" s="728" t="s">
        <v>949</v>
      </c>
      <c r="F224" s="728"/>
      <c r="G224" s="831"/>
      <c r="H224" s="831"/>
      <c r="I224" s="286" t="s">
        <v>54</v>
      </c>
      <c r="J224" s="287"/>
      <c r="K224" s="728" t="s">
        <v>482</v>
      </c>
      <c r="L224" s="728"/>
      <c r="M224" s="832"/>
    </row>
    <row r="225" spans="2:15">
      <c r="B225" s="838"/>
      <c r="C225" s="839"/>
      <c r="D225" s="839"/>
      <c r="E225" s="728" t="s">
        <v>950</v>
      </c>
      <c r="F225" s="728"/>
      <c r="G225" s="831"/>
      <c r="H225" s="831"/>
      <c r="I225" s="286" t="s">
        <v>54</v>
      </c>
      <c r="J225" s="287"/>
      <c r="K225" s="728" t="s">
        <v>482</v>
      </c>
      <c r="L225" s="728"/>
      <c r="M225" s="832"/>
    </row>
    <row r="226" spans="2:15">
      <c r="B226" s="838"/>
      <c r="C226" s="839"/>
      <c r="D226" s="839"/>
      <c r="E226" s="728" t="s">
        <v>951</v>
      </c>
      <c r="F226" s="728"/>
      <c r="G226" s="831"/>
      <c r="H226" s="831"/>
      <c r="I226" s="286" t="s">
        <v>54</v>
      </c>
      <c r="J226" s="287"/>
      <c r="K226" s="728" t="s">
        <v>482</v>
      </c>
      <c r="L226" s="728"/>
      <c r="M226" s="832"/>
    </row>
    <row r="227" spans="2:15">
      <c r="B227" s="838"/>
      <c r="C227" s="839"/>
      <c r="D227" s="839"/>
      <c r="E227" s="728" t="s">
        <v>952</v>
      </c>
      <c r="F227" s="728"/>
      <c r="G227" s="831"/>
      <c r="H227" s="831"/>
      <c r="I227" s="286" t="s">
        <v>54</v>
      </c>
      <c r="J227" s="287"/>
      <c r="K227" s="728" t="s">
        <v>482</v>
      </c>
      <c r="L227" s="728"/>
      <c r="M227" s="832"/>
    </row>
    <row r="228" spans="2:15">
      <c r="B228" s="838"/>
      <c r="C228" s="839"/>
      <c r="D228" s="839"/>
      <c r="E228" s="728" t="s">
        <v>953</v>
      </c>
      <c r="F228" s="728"/>
      <c r="G228" s="831"/>
      <c r="H228" s="831"/>
      <c r="I228" s="286" t="s">
        <v>54</v>
      </c>
      <c r="J228" s="287"/>
      <c r="K228" s="728" t="s">
        <v>482</v>
      </c>
      <c r="L228" s="728"/>
      <c r="M228" s="832"/>
    </row>
    <row r="229" spans="2:15">
      <c r="B229" s="838"/>
      <c r="C229" s="839"/>
      <c r="D229" s="839"/>
      <c r="E229" s="728" t="s">
        <v>954</v>
      </c>
      <c r="F229" s="728"/>
      <c r="G229" s="831"/>
      <c r="H229" s="831"/>
      <c r="I229" s="286" t="s">
        <v>54</v>
      </c>
      <c r="J229" s="287"/>
      <c r="K229" s="728" t="s">
        <v>482</v>
      </c>
      <c r="L229" s="728"/>
      <c r="M229" s="832"/>
    </row>
    <row r="230" spans="2:15">
      <c r="B230" s="838"/>
      <c r="C230" s="839"/>
      <c r="D230" s="839"/>
      <c r="E230" s="728" t="s">
        <v>955</v>
      </c>
      <c r="F230" s="728"/>
      <c r="G230" s="831"/>
      <c r="H230" s="831"/>
      <c r="I230" s="286" t="s">
        <v>54</v>
      </c>
      <c r="J230" s="287"/>
      <c r="K230" s="728" t="s">
        <v>482</v>
      </c>
      <c r="L230" s="728"/>
      <c r="M230" s="832"/>
    </row>
    <row r="231" spans="2:15">
      <c r="B231" s="838"/>
      <c r="C231" s="839"/>
      <c r="D231" s="839"/>
      <c r="E231" s="728" t="s">
        <v>956</v>
      </c>
      <c r="F231" s="728"/>
      <c r="G231" s="831"/>
      <c r="H231" s="831"/>
      <c r="I231" s="286" t="s">
        <v>54</v>
      </c>
      <c r="J231" s="287"/>
      <c r="K231" s="728" t="s">
        <v>482</v>
      </c>
      <c r="L231" s="728"/>
      <c r="M231" s="832"/>
    </row>
    <row r="232" spans="2:15">
      <c r="B232" s="818"/>
      <c r="C232" s="819"/>
      <c r="D232" s="819"/>
      <c r="E232" s="728" t="s">
        <v>957</v>
      </c>
      <c r="F232" s="728"/>
      <c r="G232" s="831"/>
      <c r="H232" s="831"/>
      <c r="I232" s="286" t="s">
        <v>54</v>
      </c>
      <c r="J232" s="287"/>
      <c r="K232" s="728" t="s">
        <v>482</v>
      </c>
      <c r="L232" s="831"/>
      <c r="M232" s="835"/>
    </row>
    <row r="233" spans="2:15">
      <c r="B233" s="820"/>
      <c r="C233" s="821"/>
      <c r="D233" s="821"/>
      <c r="E233" s="728" t="s">
        <v>958</v>
      </c>
      <c r="F233" s="728"/>
      <c r="G233" s="831"/>
      <c r="H233" s="831"/>
      <c r="I233" s="286" t="s">
        <v>54</v>
      </c>
      <c r="J233" s="287"/>
      <c r="K233" s="702" t="s">
        <v>482</v>
      </c>
      <c r="L233" s="694"/>
      <c r="M233" s="703"/>
    </row>
    <row r="234" spans="2:15">
      <c r="B234" s="820"/>
      <c r="C234" s="821"/>
      <c r="D234" s="821"/>
      <c r="E234" s="728" t="s">
        <v>959</v>
      </c>
      <c r="F234" s="728"/>
      <c r="G234" s="831"/>
      <c r="H234" s="831"/>
      <c r="I234" s="286" t="s">
        <v>54</v>
      </c>
      <c r="J234" s="287"/>
      <c r="K234" s="702" t="s">
        <v>482</v>
      </c>
      <c r="L234" s="694"/>
      <c r="M234" s="703"/>
    </row>
    <row r="235" spans="2:15">
      <c r="B235" s="820"/>
      <c r="C235" s="821"/>
      <c r="D235" s="821"/>
      <c r="E235" s="728" t="s">
        <v>960</v>
      </c>
      <c r="F235" s="728"/>
      <c r="G235" s="831"/>
      <c r="H235" s="831"/>
      <c r="I235" s="286" t="s">
        <v>54</v>
      </c>
      <c r="J235" s="287"/>
      <c r="K235" s="702" t="s">
        <v>482</v>
      </c>
      <c r="L235" s="694"/>
      <c r="M235" s="703"/>
    </row>
    <row r="236" spans="2:15">
      <c r="B236" s="820"/>
      <c r="C236" s="821"/>
      <c r="D236" s="821"/>
      <c r="E236" s="728" t="s">
        <v>961</v>
      </c>
      <c r="F236" s="728"/>
      <c r="G236" s="831"/>
      <c r="H236" s="831"/>
      <c r="I236" s="286" t="s">
        <v>54</v>
      </c>
      <c r="J236" s="287"/>
      <c r="K236" s="702" t="s">
        <v>482</v>
      </c>
      <c r="L236" s="694"/>
      <c r="M236" s="703"/>
    </row>
    <row r="237" spans="2:15">
      <c r="B237" s="820"/>
      <c r="C237" s="821"/>
      <c r="D237" s="821"/>
      <c r="E237" s="728" t="s">
        <v>962</v>
      </c>
      <c r="F237" s="728"/>
      <c r="G237" s="831"/>
      <c r="H237" s="831"/>
      <c r="I237" s="286" t="s">
        <v>54</v>
      </c>
      <c r="J237" s="287"/>
      <c r="K237" s="702" t="s">
        <v>482</v>
      </c>
      <c r="L237" s="694"/>
      <c r="M237" s="703"/>
    </row>
    <row r="238" spans="2:15" ht="19.2" thickBot="1">
      <c r="B238" s="822"/>
      <c r="C238" s="823"/>
      <c r="D238" s="823"/>
      <c r="E238" s="727" t="s">
        <v>963</v>
      </c>
      <c r="F238" s="727"/>
      <c r="G238" s="833"/>
      <c r="H238" s="833"/>
      <c r="I238" s="286" t="s">
        <v>54</v>
      </c>
      <c r="J238" s="287"/>
      <c r="K238" s="727" t="s">
        <v>482</v>
      </c>
      <c r="L238" s="727"/>
      <c r="M238" s="834"/>
    </row>
    <row r="239" spans="2:15">
      <c r="B239" s="824" t="s">
        <v>964</v>
      </c>
      <c r="C239" s="836"/>
      <c r="D239" s="836"/>
      <c r="E239" s="876" t="s">
        <v>1937</v>
      </c>
      <c r="F239" s="876"/>
      <c r="G239" s="877"/>
      <c r="H239" s="877"/>
      <c r="I239" s="290" t="s">
        <v>54</v>
      </c>
      <c r="J239" s="284"/>
      <c r="K239" s="878" t="s">
        <v>482</v>
      </c>
      <c r="L239" s="878"/>
      <c r="M239" s="879"/>
      <c r="N239" s="285"/>
      <c r="O239" s="798" t="s">
        <v>1938</v>
      </c>
    </row>
    <row r="240" spans="2:15">
      <c r="B240" s="838"/>
      <c r="C240" s="839"/>
      <c r="D240" s="839"/>
      <c r="E240" s="728" t="s">
        <v>965</v>
      </c>
      <c r="F240" s="728"/>
      <c r="G240" s="831"/>
      <c r="H240" s="831"/>
      <c r="I240" s="286" t="s">
        <v>54</v>
      </c>
      <c r="J240" s="287"/>
      <c r="K240" s="728" t="s">
        <v>482</v>
      </c>
      <c r="L240" s="728"/>
      <c r="M240" s="832"/>
      <c r="O240" s="798"/>
    </row>
    <row r="241" spans="2:15">
      <c r="B241" s="838"/>
      <c r="C241" s="839"/>
      <c r="D241" s="839"/>
      <c r="E241" s="728" t="s">
        <v>966</v>
      </c>
      <c r="F241" s="728"/>
      <c r="G241" s="831"/>
      <c r="H241" s="831"/>
      <c r="I241" s="286" t="s">
        <v>54</v>
      </c>
      <c r="J241" s="287"/>
      <c r="K241" s="728" t="s">
        <v>482</v>
      </c>
      <c r="L241" s="831"/>
      <c r="M241" s="835"/>
      <c r="O241" s="798"/>
    </row>
    <row r="242" spans="2:15">
      <c r="B242" s="838"/>
      <c r="C242" s="839"/>
      <c r="D242" s="839"/>
      <c r="E242" s="728" t="s">
        <v>967</v>
      </c>
      <c r="F242" s="728"/>
      <c r="G242" s="831"/>
      <c r="H242" s="831"/>
      <c r="I242" s="286" t="s">
        <v>54</v>
      </c>
      <c r="J242" s="287"/>
      <c r="K242" s="728" t="s">
        <v>482</v>
      </c>
      <c r="L242" s="831"/>
      <c r="M242" s="835"/>
    </row>
    <row r="243" spans="2:15">
      <c r="B243" s="838"/>
      <c r="C243" s="839"/>
      <c r="D243" s="839"/>
      <c r="E243" s="728" t="s">
        <v>968</v>
      </c>
      <c r="F243" s="728"/>
      <c r="G243" s="831"/>
      <c r="H243" s="831"/>
      <c r="I243" s="286" t="s">
        <v>54</v>
      </c>
      <c r="J243" s="287"/>
      <c r="K243" s="728" t="s">
        <v>482</v>
      </c>
      <c r="L243" s="728"/>
      <c r="M243" s="832"/>
    </row>
    <row r="244" spans="2:15">
      <c r="B244" s="838"/>
      <c r="C244" s="839"/>
      <c r="D244" s="839"/>
      <c r="E244" s="728" t="s">
        <v>969</v>
      </c>
      <c r="F244" s="728"/>
      <c r="G244" s="831"/>
      <c r="H244" s="831"/>
      <c r="I244" s="286" t="s">
        <v>54</v>
      </c>
      <c r="J244" s="287"/>
      <c r="K244" s="728" t="s">
        <v>482</v>
      </c>
      <c r="L244" s="728"/>
      <c r="M244" s="832"/>
    </row>
    <row r="245" spans="2:15">
      <c r="B245" s="838"/>
      <c r="C245" s="839"/>
      <c r="D245" s="839"/>
      <c r="E245" s="728" t="s">
        <v>970</v>
      </c>
      <c r="F245" s="728"/>
      <c r="G245" s="831"/>
      <c r="H245" s="831"/>
      <c r="I245" s="286" t="s">
        <v>54</v>
      </c>
      <c r="J245" s="287"/>
      <c r="K245" s="728" t="s">
        <v>482</v>
      </c>
      <c r="L245" s="728"/>
      <c r="M245" s="832"/>
    </row>
    <row r="246" spans="2:15">
      <c r="B246" s="840"/>
      <c r="C246" s="841"/>
      <c r="D246" s="841"/>
      <c r="E246" s="702" t="s">
        <v>971</v>
      </c>
      <c r="F246" s="694"/>
      <c r="G246" s="694"/>
      <c r="H246" s="695"/>
      <c r="I246" s="286" t="s">
        <v>54</v>
      </c>
      <c r="J246" s="287"/>
      <c r="K246" s="728" t="s">
        <v>482</v>
      </c>
      <c r="L246" s="728"/>
      <c r="M246" s="832"/>
    </row>
    <row r="247" spans="2:15">
      <c r="B247" s="840"/>
      <c r="C247" s="841"/>
      <c r="D247" s="841"/>
      <c r="E247" s="702" t="s">
        <v>972</v>
      </c>
      <c r="F247" s="694"/>
      <c r="G247" s="694"/>
      <c r="H247" s="695"/>
      <c r="I247" s="286" t="s">
        <v>54</v>
      </c>
      <c r="J247" s="287"/>
      <c r="K247" s="728" t="s">
        <v>482</v>
      </c>
      <c r="L247" s="728"/>
      <c r="M247" s="832"/>
    </row>
    <row r="248" spans="2:15">
      <c r="B248" s="840"/>
      <c r="C248" s="841"/>
      <c r="D248" s="841"/>
      <c r="E248" s="702" t="s">
        <v>973</v>
      </c>
      <c r="F248" s="694"/>
      <c r="G248" s="694"/>
      <c r="H248" s="695"/>
      <c r="I248" s="286" t="s">
        <v>54</v>
      </c>
      <c r="J248" s="287"/>
      <c r="K248" s="728" t="s">
        <v>482</v>
      </c>
      <c r="L248" s="728"/>
      <c r="M248" s="832"/>
    </row>
    <row r="249" spans="2:15">
      <c r="B249" s="840"/>
      <c r="C249" s="841"/>
      <c r="D249" s="841"/>
      <c r="E249" s="702" t="s">
        <v>974</v>
      </c>
      <c r="F249" s="694"/>
      <c r="G249" s="694"/>
      <c r="H249" s="695"/>
      <c r="I249" s="286" t="s">
        <v>54</v>
      </c>
      <c r="J249" s="287"/>
      <c r="K249" s="728" t="s">
        <v>482</v>
      </c>
      <c r="L249" s="728"/>
      <c r="M249" s="832"/>
    </row>
    <row r="250" spans="2:15" ht="19.2" thickBot="1">
      <c r="B250" s="842"/>
      <c r="C250" s="843"/>
      <c r="D250" s="843"/>
      <c r="E250" s="727" t="s">
        <v>975</v>
      </c>
      <c r="F250" s="727"/>
      <c r="G250" s="833"/>
      <c r="H250" s="833"/>
      <c r="I250" s="286" t="s">
        <v>54</v>
      </c>
      <c r="J250" s="287"/>
      <c r="K250" s="727" t="s">
        <v>482</v>
      </c>
      <c r="L250" s="727"/>
      <c r="M250" s="834"/>
    </row>
    <row r="251" spans="2:15">
      <c r="B251" s="824" t="s">
        <v>976</v>
      </c>
      <c r="C251" s="836"/>
      <c r="D251" s="836"/>
      <c r="E251" s="876" t="s">
        <v>1939</v>
      </c>
      <c r="F251" s="876"/>
      <c r="G251" s="877"/>
      <c r="H251" s="877"/>
      <c r="I251" s="290" t="s">
        <v>1006</v>
      </c>
      <c r="J251" s="284"/>
      <c r="K251" s="878" t="s">
        <v>482</v>
      </c>
      <c r="L251" s="878"/>
      <c r="M251" s="879"/>
      <c r="N251" s="285"/>
      <c r="O251" s="798" t="s">
        <v>1940</v>
      </c>
    </row>
    <row r="252" spans="2:15">
      <c r="B252" s="825"/>
      <c r="C252" s="837"/>
      <c r="D252" s="837"/>
      <c r="E252" s="728" t="s">
        <v>978</v>
      </c>
      <c r="F252" s="728"/>
      <c r="G252" s="831"/>
      <c r="H252" s="831"/>
      <c r="I252" s="286" t="s">
        <v>54</v>
      </c>
      <c r="J252" s="287"/>
      <c r="K252" s="728" t="s">
        <v>482</v>
      </c>
      <c r="L252" s="728"/>
      <c r="M252" s="832"/>
      <c r="N252" s="285"/>
      <c r="O252" s="798"/>
    </row>
    <row r="253" spans="2:15">
      <c r="B253" s="838"/>
      <c r="C253" s="839"/>
      <c r="D253" s="839"/>
      <c r="E253" s="728" t="s">
        <v>979</v>
      </c>
      <c r="F253" s="728"/>
      <c r="G253" s="831"/>
      <c r="H253" s="831"/>
      <c r="I253" s="286" t="s">
        <v>54</v>
      </c>
      <c r="J253" s="287"/>
      <c r="K253" s="728" t="s">
        <v>482</v>
      </c>
      <c r="L253" s="728"/>
      <c r="M253" s="832"/>
      <c r="O253" s="798"/>
    </row>
    <row r="254" spans="2:15">
      <c r="B254" s="838"/>
      <c r="C254" s="839"/>
      <c r="D254" s="839"/>
      <c r="E254" s="728" t="s">
        <v>980</v>
      </c>
      <c r="F254" s="728"/>
      <c r="G254" s="831"/>
      <c r="H254" s="831"/>
      <c r="I254" s="286" t="s">
        <v>54</v>
      </c>
      <c r="J254" s="287"/>
      <c r="K254" s="728" t="s">
        <v>482</v>
      </c>
      <c r="L254" s="831"/>
      <c r="M254" s="835"/>
    </row>
    <row r="255" spans="2:15">
      <c r="B255" s="838"/>
      <c r="C255" s="839"/>
      <c r="D255" s="839"/>
      <c r="E255" s="728" t="s">
        <v>981</v>
      </c>
      <c r="F255" s="728"/>
      <c r="G255" s="831"/>
      <c r="H255" s="831"/>
      <c r="I255" s="286" t="s">
        <v>54</v>
      </c>
      <c r="J255" s="287"/>
      <c r="K255" s="728" t="s">
        <v>482</v>
      </c>
      <c r="L255" s="831"/>
      <c r="M255" s="835"/>
    </row>
    <row r="256" spans="2:15">
      <c r="B256" s="838"/>
      <c r="C256" s="839"/>
      <c r="D256" s="839"/>
      <c r="E256" s="728" t="s">
        <v>982</v>
      </c>
      <c r="F256" s="728"/>
      <c r="G256" s="831"/>
      <c r="H256" s="831"/>
      <c r="I256" s="286" t="s">
        <v>54</v>
      </c>
      <c r="J256" s="287"/>
      <c r="K256" s="728" t="s">
        <v>482</v>
      </c>
      <c r="L256" s="728"/>
      <c r="M256" s="832"/>
    </row>
    <row r="257" spans="2:13">
      <c r="B257" s="838"/>
      <c r="C257" s="839"/>
      <c r="D257" s="839"/>
      <c r="E257" s="728" t="s">
        <v>983</v>
      </c>
      <c r="F257" s="728"/>
      <c r="G257" s="831"/>
      <c r="H257" s="831"/>
      <c r="I257" s="286" t="s">
        <v>54</v>
      </c>
      <c r="J257" s="287"/>
      <c r="K257" s="728" t="s">
        <v>482</v>
      </c>
      <c r="L257" s="728"/>
      <c r="M257" s="832"/>
    </row>
    <row r="258" spans="2:13">
      <c r="B258" s="838"/>
      <c r="C258" s="839"/>
      <c r="D258" s="839"/>
      <c r="E258" s="728" t="s">
        <v>984</v>
      </c>
      <c r="F258" s="728"/>
      <c r="G258" s="831"/>
      <c r="H258" s="831"/>
      <c r="I258" s="286" t="s">
        <v>54</v>
      </c>
      <c r="J258" s="287"/>
      <c r="K258" s="728" t="s">
        <v>482</v>
      </c>
      <c r="L258" s="728"/>
      <c r="M258" s="832"/>
    </row>
    <row r="259" spans="2:13">
      <c r="B259" s="838"/>
      <c r="C259" s="839"/>
      <c r="D259" s="839"/>
      <c r="E259" s="728" t="s">
        <v>985</v>
      </c>
      <c r="F259" s="728"/>
      <c r="G259" s="831"/>
      <c r="H259" s="831"/>
      <c r="I259" s="286" t="s">
        <v>54</v>
      </c>
      <c r="J259" s="287"/>
      <c r="K259" s="728" t="s">
        <v>482</v>
      </c>
      <c r="L259" s="728"/>
      <c r="M259" s="832"/>
    </row>
    <row r="260" spans="2:13">
      <c r="B260" s="838"/>
      <c r="C260" s="839"/>
      <c r="D260" s="839"/>
      <c r="E260" s="728" t="s">
        <v>986</v>
      </c>
      <c r="F260" s="728"/>
      <c r="G260" s="831"/>
      <c r="H260" s="831"/>
      <c r="I260" s="286" t="s">
        <v>54</v>
      </c>
      <c r="J260" s="287"/>
      <c r="K260" s="728" t="s">
        <v>482</v>
      </c>
      <c r="L260" s="728"/>
      <c r="M260" s="832"/>
    </row>
    <row r="261" spans="2:13">
      <c r="B261" s="838"/>
      <c r="C261" s="839"/>
      <c r="D261" s="839"/>
      <c r="E261" s="728" t="s">
        <v>987</v>
      </c>
      <c r="F261" s="728"/>
      <c r="G261" s="831"/>
      <c r="H261" s="831"/>
      <c r="I261" s="286" t="s">
        <v>54</v>
      </c>
      <c r="J261" s="287"/>
      <c r="K261" s="728" t="s">
        <v>482</v>
      </c>
      <c r="L261" s="831"/>
      <c r="M261" s="835"/>
    </row>
    <row r="262" spans="2:13">
      <c r="B262" s="838"/>
      <c r="C262" s="839"/>
      <c r="D262" s="839"/>
      <c r="E262" s="728" t="s">
        <v>988</v>
      </c>
      <c r="F262" s="728"/>
      <c r="G262" s="831"/>
      <c r="H262" s="831"/>
      <c r="I262" s="286" t="s">
        <v>54</v>
      </c>
      <c r="J262" s="287"/>
      <c r="K262" s="728" t="s">
        <v>482</v>
      </c>
      <c r="L262" s="831"/>
      <c r="M262" s="835"/>
    </row>
    <row r="263" spans="2:13">
      <c r="B263" s="838"/>
      <c r="C263" s="839"/>
      <c r="D263" s="839"/>
      <c r="E263" s="728" t="s">
        <v>989</v>
      </c>
      <c r="F263" s="728"/>
      <c r="G263" s="831"/>
      <c r="H263" s="831"/>
      <c r="I263" s="286" t="s">
        <v>54</v>
      </c>
      <c r="J263" s="287"/>
      <c r="K263" s="728" t="s">
        <v>482</v>
      </c>
      <c r="L263" s="831"/>
      <c r="M263" s="835"/>
    </row>
    <row r="264" spans="2:13">
      <c r="B264" s="840"/>
      <c r="C264" s="841"/>
      <c r="D264" s="841"/>
      <c r="E264" s="728" t="s">
        <v>990</v>
      </c>
      <c r="F264" s="728"/>
      <c r="G264" s="831"/>
      <c r="H264" s="831"/>
      <c r="I264" s="286" t="s">
        <v>54</v>
      </c>
      <c r="J264" s="287"/>
      <c r="K264" s="728" t="s">
        <v>482</v>
      </c>
      <c r="L264" s="831"/>
      <c r="M264" s="835"/>
    </row>
    <row r="265" spans="2:13">
      <c r="B265" s="840"/>
      <c r="C265" s="841"/>
      <c r="D265" s="841"/>
      <c r="E265" s="728" t="s">
        <v>991</v>
      </c>
      <c r="F265" s="728"/>
      <c r="G265" s="831"/>
      <c r="H265" s="831"/>
      <c r="I265" s="286" t="s">
        <v>54</v>
      </c>
      <c r="J265" s="287"/>
      <c r="K265" s="728" t="s">
        <v>482</v>
      </c>
      <c r="L265" s="831"/>
      <c r="M265" s="835"/>
    </row>
    <row r="266" spans="2:13">
      <c r="B266" s="840"/>
      <c r="C266" s="841"/>
      <c r="D266" s="841"/>
      <c r="E266" s="728" t="s">
        <v>992</v>
      </c>
      <c r="F266" s="728"/>
      <c r="G266" s="831"/>
      <c r="H266" s="831"/>
      <c r="I266" s="286" t="s">
        <v>54</v>
      </c>
      <c r="J266" s="287"/>
      <c r="K266" s="728" t="s">
        <v>482</v>
      </c>
      <c r="L266" s="831"/>
      <c r="M266" s="835"/>
    </row>
    <row r="267" spans="2:13">
      <c r="B267" s="840"/>
      <c r="C267" s="841"/>
      <c r="D267" s="841"/>
      <c r="E267" s="728" t="s">
        <v>993</v>
      </c>
      <c r="F267" s="728"/>
      <c r="G267" s="831"/>
      <c r="H267" s="831"/>
      <c r="I267" s="286" t="s">
        <v>54</v>
      </c>
      <c r="J267" s="287"/>
      <c r="K267" s="728" t="s">
        <v>482</v>
      </c>
      <c r="L267" s="831"/>
      <c r="M267" s="835"/>
    </row>
    <row r="268" spans="2:13">
      <c r="B268" s="840"/>
      <c r="C268" s="841"/>
      <c r="D268" s="841"/>
      <c r="E268" s="728" t="s">
        <v>994</v>
      </c>
      <c r="F268" s="728"/>
      <c r="G268" s="831"/>
      <c r="H268" s="831"/>
      <c r="I268" s="286" t="s">
        <v>54</v>
      </c>
      <c r="J268" s="287"/>
      <c r="K268" s="728" t="s">
        <v>482</v>
      </c>
      <c r="L268" s="831"/>
      <c r="M268" s="835"/>
    </row>
    <row r="269" spans="2:13">
      <c r="B269" s="840"/>
      <c r="C269" s="841"/>
      <c r="D269" s="841"/>
      <c r="E269" s="728" t="s">
        <v>995</v>
      </c>
      <c r="F269" s="728"/>
      <c r="G269" s="831"/>
      <c r="H269" s="831"/>
      <c r="I269" s="286" t="s">
        <v>54</v>
      </c>
      <c r="J269" s="287"/>
      <c r="K269" s="728" t="s">
        <v>482</v>
      </c>
      <c r="L269" s="831"/>
      <c r="M269" s="835"/>
    </row>
    <row r="270" spans="2:13">
      <c r="B270" s="840"/>
      <c r="C270" s="841"/>
      <c r="D270" s="841"/>
      <c r="E270" s="728" t="s">
        <v>996</v>
      </c>
      <c r="F270" s="728"/>
      <c r="G270" s="831"/>
      <c r="H270" s="831"/>
      <c r="I270" s="286" t="s">
        <v>54</v>
      </c>
      <c r="J270" s="287"/>
      <c r="K270" s="728" t="s">
        <v>482</v>
      </c>
      <c r="L270" s="831"/>
      <c r="M270" s="835"/>
    </row>
    <row r="271" spans="2:13">
      <c r="B271" s="840"/>
      <c r="C271" s="841"/>
      <c r="D271" s="841"/>
      <c r="E271" s="728" t="s">
        <v>997</v>
      </c>
      <c r="F271" s="728"/>
      <c r="G271" s="831"/>
      <c r="H271" s="831"/>
      <c r="I271" s="286" t="s">
        <v>54</v>
      </c>
      <c r="J271" s="287"/>
      <c r="K271" s="728" t="s">
        <v>482</v>
      </c>
      <c r="L271" s="831"/>
      <c r="M271" s="835"/>
    </row>
    <row r="272" spans="2:13">
      <c r="B272" s="840"/>
      <c r="C272" s="841"/>
      <c r="D272" s="841"/>
      <c r="E272" s="728" t="s">
        <v>998</v>
      </c>
      <c r="F272" s="728"/>
      <c r="G272" s="831"/>
      <c r="H272" s="831"/>
      <c r="I272" s="286" t="s">
        <v>54</v>
      </c>
      <c r="J272" s="287"/>
      <c r="K272" s="728" t="s">
        <v>482</v>
      </c>
      <c r="L272" s="831"/>
      <c r="M272" s="835"/>
    </row>
    <row r="273" spans="2:15">
      <c r="B273" s="840"/>
      <c r="C273" s="841"/>
      <c r="D273" s="841"/>
      <c r="E273" s="728" t="s">
        <v>999</v>
      </c>
      <c r="F273" s="728"/>
      <c r="G273" s="831"/>
      <c r="H273" s="831"/>
      <c r="I273" s="286" t="s">
        <v>54</v>
      </c>
      <c r="J273" s="287"/>
      <c r="K273" s="728" t="s">
        <v>482</v>
      </c>
      <c r="L273" s="831"/>
      <c r="M273" s="835"/>
    </row>
    <row r="274" spans="2:15">
      <c r="B274" s="840"/>
      <c r="C274" s="841"/>
      <c r="D274" s="841"/>
      <c r="E274" s="728" t="s">
        <v>1000</v>
      </c>
      <c r="F274" s="728"/>
      <c r="G274" s="831"/>
      <c r="H274" s="831"/>
      <c r="I274" s="286" t="s">
        <v>54</v>
      </c>
      <c r="J274" s="287"/>
      <c r="K274" s="728" t="s">
        <v>482</v>
      </c>
      <c r="L274" s="831"/>
      <c r="M274" s="835"/>
    </row>
    <row r="275" spans="2:15">
      <c r="B275" s="840"/>
      <c r="C275" s="841"/>
      <c r="D275" s="841"/>
      <c r="E275" s="728" t="s">
        <v>1001</v>
      </c>
      <c r="F275" s="728"/>
      <c r="G275" s="831"/>
      <c r="H275" s="831"/>
      <c r="I275" s="286" t="s">
        <v>54</v>
      </c>
      <c r="J275" s="287"/>
      <c r="K275" s="728" t="s">
        <v>482</v>
      </c>
      <c r="L275" s="831"/>
      <c r="M275" s="835"/>
    </row>
    <row r="276" spans="2:15">
      <c r="B276" s="840"/>
      <c r="C276" s="841"/>
      <c r="D276" s="841"/>
      <c r="E276" s="728" t="s">
        <v>1002</v>
      </c>
      <c r="F276" s="728"/>
      <c r="G276" s="831"/>
      <c r="H276" s="831"/>
      <c r="I276" s="286" t="s">
        <v>54</v>
      </c>
      <c r="J276" s="287"/>
      <c r="K276" s="728" t="s">
        <v>482</v>
      </c>
      <c r="L276" s="831"/>
      <c r="M276" s="835"/>
    </row>
    <row r="277" spans="2:15">
      <c r="B277" s="840"/>
      <c r="C277" s="841"/>
      <c r="D277" s="841"/>
      <c r="E277" s="728" t="s">
        <v>1003</v>
      </c>
      <c r="F277" s="728"/>
      <c r="G277" s="831"/>
      <c r="H277" s="831"/>
      <c r="I277" s="286" t="s">
        <v>54</v>
      </c>
      <c r="J277" s="287"/>
      <c r="K277" s="728" t="s">
        <v>482</v>
      </c>
      <c r="L277" s="831"/>
      <c r="M277" s="835"/>
    </row>
    <row r="278" spans="2:15">
      <c r="B278" s="840"/>
      <c r="C278" s="841"/>
      <c r="D278" s="841"/>
      <c r="E278" s="728" t="s">
        <v>1004</v>
      </c>
      <c r="F278" s="728"/>
      <c r="G278" s="831"/>
      <c r="H278" s="831"/>
      <c r="I278" s="286" t="s">
        <v>54</v>
      </c>
      <c r="J278" s="287"/>
      <c r="K278" s="728" t="s">
        <v>482</v>
      </c>
      <c r="L278" s="831"/>
      <c r="M278" s="835"/>
    </row>
    <row r="279" spans="2:15" ht="19.2" thickBot="1">
      <c r="B279" s="842"/>
      <c r="C279" s="843"/>
      <c r="D279" s="843"/>
      <c r="E279" s="727" t="s">
        <v>1005</v>
      </c>
      <c r="F279" s="727"/>
      <c r="G279" s="833"/>
      <c r="H279" s="833"/>
      <c r="I279" s="286" t="s">
        <v>54</v>
      </c>
      <c r="J279" s="287"/>
      <c r="K279" s="727" t="s">
        <v>482</v>
      </c>
      <c r="L279" s="727"/>
      <c r="M279" s="834"/>
    </row>
    <row r="280" spans="2:15">
      <c r="B280" s="844" t="s">
        <v>159</v>
      </c>
      <c r="C280" s="845"/>
      <c r="D280" s="846"/>
      <c r="E280" s="876" t="s">
        <v>1941</v>
      </c>
      <c r="F280" s="876"/>
      <c r="G280" s="877"/>
      <c r="H280" s="877"/>
      <c r="I280" s="290" t="s">
        <v>54</v>
      </c>
      <c r="J280" s="284"/>
      <c r="K280" s="878" t="s">
        <v>482</v>
      </c>
      <c r="L280" s="878"/>
      <c r="M280" s="879"/>
      <c r="N280" s="285"/>
      <c r="O280" s="798" t="s">
        <v>1942</v>
      </c>
    </row>
    <row r="281" spans="2:15">
      <c r="B281" s="847"/>
      <c r="C281" s="848"/>
      <c r="D281" s="849"/>
      <c r="E281" s="728" t="s">
        <v>1270</v>
      </c>
      <c r="F281" s="728"/>
      <c r="G281" s="831"/>
      <c r="H281" s="831"/>
      <c r="I281" s="286" t="s">
        <v>54</v>
      </c>
      <c r="J281" s="287"/>
      <c r="K281" s="728" t="s">
        <v>482</v>
      </c>
      <c r="L281" s="728"/>
      <c r="M281" s="832"/>
      <c r="N281" s="285"/>
      <c r="O281" s="798"/>
    </row>
    <row r="282" spans="2:15">
      <c r="B282" s="847"/>
      <c r="C282" s="848"/>
      <c r="D282" s="849"/>
      <c r="E282" s="728" t="s">
        <v>1271</v>
      </c>
      <c r="F282" s="728"/>
      <c r="G282" s="831"/>
      <c r="H282" s="831"/>
      <c r="I282" s="286" t="s">
        <v>54</v>
      </c>
      <c r="J282" s="287"/>
      <c r="K282" s="728" t="s">
        <v>482</v>
      </c>
      <c r="L282" s="728"/>
      <c r="M282" s="832"/>
      <c r="N282" s="285"/>
      <c r="O282" s="798"/>
    </row>
    <row r="283" spans="2:15">
      <c r="B283" s="847"/>
      <c r="C283" s="848"/>
      <c r="D283" s="849"/>
      <c r="E283" s="702" t="s">
        <v>1943</v>
      </c>
      <c r="F283" s="694"/>
      <c r="G283" s="694"/>
      <c r="H283" s="695"/>
      <c r="I283" s="286" t="s">
        <v>54</v>
      </c>
      <c r="J283" s="287"/>
      <c r="K283" s="728" t="s">
        <v>482</v>
      </c>
      <c r="L283" s="728"/>
      <c r="M283" s="832"/>
      <c r="N283" s="285"/>
      <c r="O283" s="420"/>
    </row>
    <row r="284" spans="2:15">
      <c r="B284" s="850"/>
      <c r="C284" s="848"/>
      <c r="D284" s="849"/>
      <c r="E284" s="728" t="s">
        <v>1272</v>
      </c>
      <c r="F284" s="728"/>
      <c r="G284" s="831"/>
      <c r="H284" s="831"/>
      <c r="I284" s="286" t="s">
        <v>54</v>
      </c>
      <c r="J284" s="287"/>
      <c r="K284" s="728" t="s">
        <v>482</v>
      </c>
      <c r="L284" s="728"/>
      <c r="M284" s="832"/>
    </row>
    <row r="285" spans="2:15">
      <c r="B285" s="850"/>
      <c r="C285" s="848"/>
      <c r="D285" s="849"/>
      <c r="E285" s="728" t="s">
        <v>1273</v>
      </c>
      <c r="F285" s="728"/>
      <c r="G285" s="831"/>
      <c r="H285" s="831"/>
      <c r="I285" s="286" t="s">
        <v>54</v>
      </c>
      <c r="J285" s="287"/>
      <c r="K285" s="728" t="s">
        <v>482</v>
      </c>
      <c r="L285" s="728"/>
      <c r="M285" s="832"/>
    </row>
    <row r="286" spans="2:15">
      <c r="B286" s="850"/>
      <c r="C286" s="848"/>
      <c r="D286" s="849"/>
      <c r="E286" s="728" t="s">
        <v>1274</v>
      </c>
      <c r="F286" s="728"/>
      <c r="G286" s="831"/>
      <c r="H286" s="831"/>
      <c r="I286" s="286" t="s">
        <v>54</v>
      </c>
      <c r="J286" s="287"/>
      <c r="K286" s="728" t="s">
        <v>482</v>
      </c>
      <c r="L286" s="728"/>
      <c r="M286" s="832"/>
    </row>
    <row r="287" spans="2:15">
      <c r="B287" s="850"/>
      <c r="C287" s="848"/>
      <c r="D287" s="849"/>
      <c r="E287" s="728" t="s">
        <v>1275</v>
      </c>
      <c r="F287" s="728"/>
      <c r="G287" s="831"/>
      <c r="H287" s="831"/>
      <c r="I287" s="286" t="s">
        <v>54</v>
      </c>
      <c r="J287" s="287"/>
      <c r="K287" s="728" t="s">
        <v>482</v>
      </c>
      <c r="L287" s="728"/>
      <c r="M287" s="832"/>
    </row>
    <row r="288" spans="2:15">
      <c r="B288" s="850"/>
      <c r="C288" s="848"/>
      <c r="D288" s="849"/>
      <c r="E288" s="728" t="s">
        <v>1276</v>
      </c>
      <c r="F288" s="728"/>
      <c r="G288" s="831"/>
      <c r="H288" s="831"/>
      <c r="I288" s="286" t="s">
        <v>54</v>
      </c>
      <c r="J288" s="287"/>
      <c r="K288" s="728" t="s">
        <v>482</v>
      </c>
      <c r="L288" s="728"/>
      <c r="M288" s="832"/>
    </row>
    <row r="289" spans="2:13">
      <c r="B289" s="850"/>
      <c r="C289" s="848"/>
      <c r="D289" s="849"/>
      <c r="E289" s="728" t="s">
        <v>1277</v>
      </c>
      <c r="F289" s="728"/>
      <c r="G289" s="831"/>
      <c r="H289" s="831"/>
      <c r="I289" s="286" t="s">
        <v>54</v>
      </c>
      <c r="J289" s="287"/>
      <c r="K289" s="728" t="s">
        <v>482</v>
      </c>
      <c r="L289" s="728"/>
      <c r="M289" s="832"/>
    </row>
    <row r="290" spans="2:13">
      <c r="B290" s="850"/>
      <c r="C290" s="848"/>
      <c r="D290" s="849"/>
      <c r="E290" s="728" t="s">
        <v>1278</v>
      </c>
      <c r="F290" s="728"/>
      <c r="G290" s="831"/>
      <c r="H290" s="831"/>
      <c r="I290" s="286" t="s">
        <v>54</v>
      </c>
      <c r="J290" s="287"/>
      <c r="K290" s="728" t="s">
        <v>482</v>
      </c>
      <c r="L290" s="728"/>
      <c r="M290" s="832"/>
    </row>
    <row r="291" spans="2:13">
      <c r="B291" s="850"/>
      <c r="C291" s="848"/>
      <c r="D291" s="849"/>
      <c r="E291" s="728" t="s">
        <v>1279</v>
      </c>
      <c r="F291" s="728"/>
      <c r="G291" s="831"/>
      <c r="H291" s="831"/>
      <c r="I291" s="286" t="s">
        <v>54</v>
      </c>
      <c r="J291" s="287"/>
      <c r="K291" s="728" t="s">
        <v>482</v>
      </c>
      <c r="L291" s="728"/>
      <c r="M291" s="832"/>
    </row>
    <row r="292" spans="2:13">
      <c r="B292" s="850"/>
      <c r="C292" s="848"/>
      <c r="D292" s="849"/>
      <c r="E292" s="728" t="s">
        <v>1280</v>
      </c>
      <c r="F292" s="728"/>
      <c r="G292" s="831"/>
      <c r="H292" s="831"/>
      <c r="I292" s="286" t="s">
        <v>54</v>
      </c>
      <c r="J292" s="287"/>
      <c r="K292" s="728" t="s">
        <v>482</v>
      </c>
      <c r="L292" s="728"/>
      <c r="M292" s="832"/>
    </row>
    <row r="293" spans="2:13">
      <c r="B293" s="850"/>
      <c r="C293" s="848"/>
      <c r="D293" s="849"/>
      <c r="E293" s="728" t="s">
        <v>1281</v>
      </c>
      <c r="F293" s="728"/>
      <c r="G293" s="831"/>
      <c r="H293" s="831"/>
      <c r="I293" s="286" t="s">
        <v>54</v>
      </c>
      <c r="J293" s="287"/>
      <c r="K293" s="728" t="s">
        <v>482</v>
      </c>
      <c r="L293" s="728"/>
      <c r="M293" s="832"/>
    </row>
    <row r="294" spans="2:13">
      <c r="B294" s="850"/>
      <c r="C294" s="848"/>
      <c r="D294" s="849"/>
      <c r="E294" s="702" t="s">
        <v>1944</v>
      </c>
      <c r="F294" s="694"/>
      <c r="G294" s="694"/>
      <c r="H294" s="695"/>
      <c r="I294" s="286" t="s">
        <v>54</v>
      </c>
      <c r="J294" s="287"/>
      <c r="K294" s="728" t="s">
        <v>482</v>
      </c>
      <c r="L294" s="728"/>
      <c r="M294" s="832"/>
    </row>
    <row r="295" spans="2:13">
      <c r="B295" s="850"/>
      <c r="C295" s="848"/>
      <c r="D295" s="849"/>
      <c r="E295" s="728" t="s">
        <v>1282</v>
      </c>
      <c r="F295" s="728"/>
      <c r="G295" s="831"/>
      <c r="H295" s="831"/>
      <c r="I295" s="286" t="s">
        <v>54</v>
      </c>
      <c r="J295" s="287"/>
      <c r="K295" s="728" t="s">
        <v>482</v>
      </c>
      <c r="L295" s="728"/>
      <c r="M295" s="832"/>
    </row>
    <row r="296" spans="2:13">
      <c r="B296" s="850"/>
      <c r="C296" s="848"/>
      <c r="D296" s="849"/>
      <c r="E296" s="728" t="s">
        <v>1283</v>
      </c>
      <c r="F296" s="728"/>
      <c r="G296" s="831"/>
      <c r="H296" s="831"/>
      <c r="I296" s="286" t="s">
        <v>54</v>
      </c>
      <c r="J296" s="287"/>
      <c r="K296" s="728" t="s">
        <v>482</v>
      </c>
      <c r="L296" s="728"/>
      <c r="M296" s="832"/>
    </row>
    <row r="297" spans="2:13">
      <c r="B297" s="850"/>
      <c r="C297" s="848"/>
      <c r="D297" s="849"/>
      <c r="E297" s="728" t="s">
        <v>1284</v>
      </c>
      <c r="F297" s="728"/>
      <c r="G297" s="831"/>
      <c r="H297" s="831"/>
      <c r="I297" s="286" t="s">
        <v>54</v>
      </c>
      <c r="J297" s="287"/>
      <c r="K297" s="728" t="s">
        <v>482</v>
      </c>
      <c r="L297" s="728"/>
      <c r="M297" s="832"/>
    </row>
    <row r="298" spans="2:13">
      <c r="B298" s="850"/>
      <c r="C298" s="848"/>
      <c r="D298" s="849"/>
      <c r="E298" s="728" t="s">
        <v>1285</v>
      </c>
      <c r="F298" s="728"/>
      <c r="G298" s="831"/>
      <c r="H298" s="831"/>
      <c r="I298" s="286" t="s">
        <v>54</v>
      </c>
      <c r="J298" s="287"/>
      <c r="K298" s="728" t="s">
        <v>482</v>
      </c>
      <c r="L298" s="728"/>
      <c r="M298" s="832"/>
    </row>
    <row r="299" spans="2:13">
      <c r="B299" s="850"/>
      <c r="C299" s="848"/>
      <c r="D299" s="849"/>
      <c r="E299" s="728" t="s">
        <v>1286</v>
      </c>
      <c r="F299" s="728"/>
      <c r="G299" s="831"/>
      <c r="H299" s="831"/>
      <c r="I299" s="286" t="s">
        <v>54</v>
      </c>
      <c r="J299" s="287"/>
      <c r="K299" s="728" t="s">
        <v>482</v>
      </c>
      <c r="L299" s="728"/>
      <c r="M299" s="832"/>
    </row>
    <row r="300" spans="2:13">
      <c r="B300" s="850"/>
      <c r="C300" s="848"/>
      <c r="D300" s="849"/>
      <c r="E300" s="728" t="s">
        <v>1287</v>
      </c>
      <c r="F300" s="728"/>
      <c r="G300" s="831"/>
      <c r="H300" s="831"/>
      <c r="I300" s="286" t="s">
        <v>54</v>
      </c>
      <c r="J300" s="287"/>
      <c r="K300" s="728" t="s">
        <v>482</v>
      </c>
      <c r="L300" s="728"/>
      <c r="M300" s="832"/>
    </row>
    <row r="301" spans="2:13">
      <c r="B301" s="850"/>
      <c r="C301" s="848"/>
      <c r="D301" s="849"/>
      <c r="E301" s="728" t="s">
        <v>1288</v>
      </c>
      <c r="F301" s="728"/>
      <c r="G301" s="831"/>
      <c r="H301" s="831"/>
      <c r="I301" s="286" t="s">
        <v>54</v>
      </c>
      <c r="J301" s="287"/>
      <c r="K301" s="728" t="s">
        <v>482</v>
      </c>
      <c r="L301" s="728"/>
      <c r="M301" s="832"/>
    </row>
    <row r="302" spans="2:13">
      <c r="B302" s="850"/>
      <c r="C302" s="848"/>
      <c r="D302" s="849"/>
      <c r="E302" s="728" t="s">
        <v>1289</v>
      </c>
      <c r="F302" s="728"/>
      <c r="G302" s="831"/>
      <c r="H302" s="831"/>
      <c r="I302" s="286" t="s">
        <v>54</v>
      </c>
      <c r="J302" s="287"/>
      <c r="K302" s="728" t="s">
        <v>482</v>
      </c>
      <c r="L302" s="728"/>
      <c r="M302" s="832"/>
    </row>
    <row r="303" spans="2:13">
      <c r="B303" s="850"/>
      <c r="C303" s="848"/>
      <c r="D303" s="849"/>
      <c r="E303" s="728" t="s">
        <v>1290</v>
      </c>
      <c r="F303" s="728"/>
      <c r="G303" s="831"/>
      <c r="H303" s="831"/>
      <c r="I303" s="286" t="s">
        <v>54</v>
      </c>
      <c r="J303" s="287"/>
      <c r="K303" s="728" t="s">
        <v>482</v>
      </c>
      <c r="L303" s="728"/>
      <c r="M303" s="832"/>
    </row>
    <row r="304" spans="2:13">
      <c r="B304" s="850"/>
      <c r="C304" s="848"/>
      <c r="D304" s="849"/>
      <c r="E304" s="728" t="s">
        <v>1291</v>
      </c>
      <c r="F304" s="728"/>
      <c r="G304" s="831"/>
      <c r="H304" s="831"/>
      <c r="I304" s="286" t="s">
        <v>54</v>
      </c>
      <c r="J304" s="287"/>
      <c r="K304" s="728" t="s">
        <v>482</v>
      </c>
      <c r="L304" s="728"/>
      <c r="M304" s="832"/>
    </row>
    <row r="305" spans="2:13">
      <c r="B305" s="850"/>
      <c r="C305" s="848"/>
      <c r="D305" s="849"/>
      <c r="E305" s="728" t="s">
        <v>1292</v>
      </c>
      <c r="F305" s="728"/>
      <c r="G305" s="831"/>
      <c r="H305" s="831"/>
      <c r="I305" s="286" t="s">
        <v>54</v>
      </c>
      <c r="J305" s="287"/>
      <c r="K305" s="728" t="s">
        <v>482</v>
      </c>
      <c r="L305" s="728"/>
      <c r="M305" s="832"/>
    </row>
    <row r="306" spans="2:13">
      <c r="B306" s="850"/>
      <c r="C306" s="848"/>
      <c r="D306" s="849"/>
      <c r="E306" s="728" t="s">
        <v>1293</v>
      </c>
      <c r="F306" s="728"/>
      <c r="G306" s="831"/>
      <c r="H306" s="831"/>
      <c r="I306" s="286" t="s">
        <v>54</v>
      </c>
      <c r="J306" s="287"/>
      <c r="K306" s="728" t="s">
        <v>482</v>
      </c>
      <c r="L306" s="728"/>
      <c r="M306" s="832"/>
    </row>
    <row r="307" spans="2:13">
      <c r="B307" s="850"/>
      <c r="C307" s="848"/>
      <c r="D307" s="849"/>
      <c r="E307" s="728" t="s">
        <v>1294</v>
      </c>
      <c r="F307" s="728"/>
      <c r="G307" s="831"/>
      <c r="H307" s="831"/>
      <c r="I307" s="286" t="s">
        <v>54</v>
      </c>
      <c r="J307" s="287"/>
      <c r="K307" s="728" t="s">
        <v>482</v>
      </c>
      <c r="L307" s="728"/>
      <c r="M307" s="832"/>
    </row>
    <row r="308" spans="2:13">
      <c r="B308" s="850"/>
      <c r="C308" s="848"/>
      <c r="D308" s="849"/>
      <c r="E308" s="728" t="s">
        <v>1295</v>
      </c>
      <c r="F308" s="728"/>
      <c r="G308" s="831"/>
      <c r="H308" s="831"/>
      <c r="I308" s="286" t="s">
        <v>54</v>
      </c>
      <c r="J308" s="287"/>
      <c r="K308" s="728" t="s">
        <v>482</v>
      </c>
      <c r="L308" s="728"/>
      <c r="M308" s="832"/>
    </row>
    <row r="309" spans="2:13">
      <c r="B309" s="850"/>
      <c r="C309" s="848"/>
      <c r="D309" s="849"/>
      <c r="E309" s="728" t="s">
        <v>1296</v>
      </c>
      <c r="F309" s="728"/>
      <c r="G309" s="831"/>
      <c r="H309" s="831"/>
      <c r="I309" s="286" t="s">
        <v>54</v>
      </c>
      <c r="J309" s="287"/>
      <c r="K309" s="728" t="s">
        <v>482</v>
      </c>
      <c r="L309" s="728"/>
      <c r="M309" s="832"/>
    </row>
    <row r="310" spans="2:13">
      <c r="B310" s="850"/>
      <c r="C310" s="848"/>
      <c r="D310" s="849"/>
      <c r="E310" s="728" t="s">
        <v>1297</v>
      </c>
      <c r="F310" s="728"/>
      <c r="G310" s="831"/>
      <c r="H310" s="831"/>
      <c r="I310" s="286" t="s">
        <v>54</v>
      </c>
      <c r="J310" s="287"/>
      <c r="K310" s="728" t="s">
        <v>482</v>
      </c>
      <c r="L310" s="728"/>
      <c r="M310" s="832"/>
    </row>
    <row r="311" spans="2:13">
      <c r="B311" s="850"/>
      <c r="C311" s="848"/>
      <c r="D311" s="849"/>
      <c r="E311" s="728" t="s">
        <v>1298</v>
      </c>
      <c r="F311" s="728"/>
      <c r="G311" s="831"/>
      <c r="H311" s="831"/>
      <c r="I311" s="286" t="s">
        <v>54</v>
      </c>
      <c r="J311" s="287"/>
      <c r="K311" s="728" t="s">
        <v>482</v>
      </c>
      <c r="L311" s="728"/>
      <c r="M311" s="832"/>
    </row>
    <row r="312" spans="2:13">
      <c r="B312" s="850"/>
      <c r="C312" s="848"/>
      <c r="D312" s="849"/>
      <c r="E312" s="728" t="s">
        <v>1299</v>
      </c>
      <c r="F312" s="728"/>
      <c r="G312" s="831"/>
      <c r="H312" s="831"/>
      <c r="I312" s="286" t="s">
        <v>54</v>
      </c>
      <c r="J312" s="287"/>
      <c r="K312" s="728" t="s">
        <v>482</v>
      </c>
      <c r="L312" s="728"/>
      <c r="M312" s="832"/>
    </row>
    <row r="313" spans="2:13">
      <c r="B313" s="850"/>
      <c r="C313" s="848"/>
      <c r="D313" s="849"/>
      <c r="E313" s="728" t="s">
        <v>1300</v>
      </c>
      <c r="F313" s="728"/>
      <c r="G313" s="831"/>
      <c r="H313" s="831"/>
      <c r="I313" s="286" t="s">
        <v>54</v>
      </c>
      <c r="J313" s="287"/>
      <c r="K313" s="728" t="s">
        <v>482</v>
      </c>
      <c r="L313" s="728"/>
      <c r="M313" s="832"/>
    </row>
    <row r="314" spans="2:13">
      <c r="B314" s="850"/>
      <c r="C314" s="848"/>
      <c r="D314" s="849"/>
      <c r="E314" s="728" t="s">
        <v>1301</v>
      </c>
      <c r="F314" s="728"/>
      <c r="G314" s="831"/>
      <c r="H314" s="831"/>
      <c r="I314" s="286" t="s">
        <v>54</v>
      </c>
      <c r="J314" s="287"/>
      <c r="K314" s="728" t="s">
        <v>482</v>
      </c>
      <c r="L314" s="728"/>
      <c r="M314" s="832"/>
    </row>
    <row r="315" spans="2:13">
      <c r="B315" s="850"/>
      <c r="C315" s="848"/>
      <c r="D315" s="849"/>
      <c r="E315" s="728" t="s">
        <v>1302</v>
      </c>
      <c r="F315" s="728"/>
      <c r="G315" s="831"/>
      <c r="H315" s="831"/>
      <c r="I315" s="286" t="s">
        <v>54</v>
      </c>
      <c r="J315" s="287"/>
      <c r="K315" s="728" t="s">
        <v>482</v>
      </c>
      <c r="L315" s="728"/>
      <c r="M315" s="832"/>
    </row>
    <row r="316" spans="2:13">
      <c r="B316" s="850"/>
      <c r="C316" s="848"/>
      <c r="D316" s="849"/>
      <c r="E316" s="728" t="s">
        <v>1303</v>
      </c>
      <c r="F316" s="728"/>
      <c r="G316" s="831"/>
      <c r="H316" s="831"/>
      <c r="I316" s="286" t="s">
        <v>54</v>
      </c>
      <c r="J316" s="287"/>
      <c r="K316" s="728" t="s">
        <v>482</v>
      </c>
      <c r="L316" s="728"/>
      <c r="M316" s="832"/>
    </row>
    <row r="317" spans="2:13">
      <c r="B317" s="850"/>
      <c r="C317" s="848"/>
      <c r="D317" s="849"/>
      <c r="E317" s="728" t="s">
        <v>160</v>
      </c>
      <c r="F317" s="728"/>
      <c r="G317" s="831"/>
      <c r="H317" s="831"/>
      <c r="I317" s="286" t="s">
        <v>54</v>
      </c>
      <c r="J317" s="287"/>
      <c r="K317" s="728" t="s">
        <v>482</v>
      </c>
      <c r="L317" s="728"/>
      <c r="M317" s="832"/>
    </row>
    <row r="318" spans="2:13">
      <c r="B318" s="850"/>
      <c r="C318" s="848"/>
      <c r="D318" s="849"/>
      <c r="E318" s="728" t="s">
        <v>1304</v>
      </c>
      <c r="F318" s="728"/>
      <c r="G318" s="831"/>
      <c r="H318" s="831"/>
      <c r="I318" s="286" t="s">
        <v>54</v>
      </c>
      <c r="J318" s="287"/>
      <c r="K318" s="728" t="s">
        <v>482</v>
      </c>
      <c r="L318" s="728"/>
      <c r="M318" s="832"/>
    </row>
    <row r="319" spans="2:13">
      <c r="B319" s="850"/>
      <c r="C319" s="848"/>
      <c r="D319" s="849"/>
      <c r="E319" s="728" t="s">
        <v>161</v>
      </c>
      <c r="F319" s="728"/>
      <c r="G319" s="831"/>
      <c r="H319" s="831"/>
      <c r="I319" s="286" t="s">
        <v>54</v>
      </c>
      <c r="J319" s="287"/>
      <c r="K319" s="728" t="s">
        <v>482</v>
      </c>
      <c r="L319" s="728"/>
      <c r="M319" s="832"/>
    </row>
    <row r="320" spans="2:13">
      <c r="B320" s="850"/>
      <c r="C320" s="848"/>
      <c r="D320" s="849"/>
      <c r="E320" s="728" t="s">
        <v>1305</v>
      </c>
      <c r="F320" s="728"/>
      <c r="G320" s="831"/>
      <c r="H320" s="831"/>
      <c r="I320" s="286" t="s">
        <v>54</v>
      </c>
      <c r="J320" s="287"/>
      <c r="K320" s="728" t="s">
        <v>482</v>
      </c>
      <c r="L320" s="728"/>
      <c r="M320" s="832"/>
    </row>
    <row r="321" spans="2:15">
      <c r="B321" s="850"/>
      <c r="C321" s="848"/>
      <c r="D321" s="849"/>
      <c r="E321" s="728" t="s">
        <v>162</v>
      </c>
      <c r="F321" s="728"/>
      <c r="G321" s="831"/>
      <c r="H321" s="831"/>
      <c r="I321" s="286" t="s">
        <v>54</v>
      </c>
      <c r="J321" s="287"/>
      <c r="K321" s="728" t="s">
        <v>482</v>
      </c>
      <c r="L321" s="728"/>
      <c r="M321" s="832"/>
    </row>
    <row r="322" spans="2:15">
      <c r="B322" s="850"/>
      <c r="C322" s="848"/>
      <c r="D322" s="849"/>
      <c r="E322" s="728" t="s">
        <v>1306</v>
      </c>
      <c r="F322" s="728"/>
      <c r="G322" s="831"/>
      <c r="H322" s="831"/>
      <c r="I322" s="286" t="s">
        <v>54</v>
      </c>
      <c r="J322" s="287"/>
      <c r="K322" s="728" t="s">
        <v>482</v>
      </c>
      <c r="L322" s="728"/>
      <c r="M322" s="832"/>
    </row>
    <row r="323" spans="2:15">
      <c r="B323" s="850"/>
      <c r="C323" s="848"/>
      <c r="D323" s="849"/>
      <c r="E323" s="728" t="s">
        <v>1307</v>
      </c>
      <c r="F323" s="728"/>
      <c r="G323" s="831"/>
      <c r="H323" s="831"/>
      <c r="I323" s="286" t="s">
        <v>54</v>
      </c>
      <c r="J323" s="287"/>
      <c r="K323" s="728" t="s">
        <v>482</v>
      </c>
      <c r="L323" s="728"/>
      <c r="M323" s="832"/>
    </row>
    <row r="324" spans="2:15">
      <c r="B324" s="850"/>
      <c r="C324" s="848"/>
      <c r="D324" s="849"/>
      <c r="E324" s="728" t="s">
        <v>1308</v>
      </c>
      <c r="F324" s="728"/>
      <c r="G324" s="831"/>
      <c r="H324" s="831"/>
      <c r="I324" s="286" t="s">
        <v>54</v>
      </c>
      <c r="J324" s="287"/>
      <c r="K324" s="728" t="s">
        <v>482</v>
      </c>
      <c r="L324" s="728"/>
      <c r="M324" s="832"/>
    </row>
    <row r="325" spans="2:15">
      <c r="B325" s="850"/>
      <c r="C325" s="848"/>
      <c r="D325" s="849"/>
      <c r="E325" s="728" t="s">
        <v>1309</v>
      </c>
      <c r="F325" s="728"/>
      <c r="G325" s="831"/>
      <c r="H325" s="831"/>
      <c r="I325" s="286" t="s">
        <v>54</v>
      </c>
      <c r="J325" s="287"/>
      <c r="K325" s="728" t="s">
        <v>482</v>
      </c>
      <c r="L325" s="728"/>
      <c r="M325" s="832"/>
    </row>
    <row r="326" spans="2:15">
      <c r="B326" s="850"/>
      <c r="C326" s="848"/>
      <c r="D326" s="849"/>
      <c r="E326" s="728" t="s">
        <v>1310</v>
      </c>
      <c r="F326" s="728"/>
      <c r="G326" s="831"/>
      <c r="H326" s="831"/>
      <c r="I326" s="286" t="s">
        <v>54</v>
      </c>
      <c r="J326" s="287"/>
      <c r="K326" s="728" t="s">
        <v>482</v>
      </c>
      <c r="L326" s="728"/>
      <c r="M326" s="832"/>
    </row>
    <row r="327" spans="2:15">
      <c r="B327" s="850"/>
      <c r="C327" s="848"/>
      <c r="D327" s="849"/>
      <c r="E327" s="728" t="s">
        <v>1311</v>
      </c>
      <c r="F327" s="728"/>
      <c r="G327" s="831"/>
      <c r="H327" s="831"/>
      <c r="I327" s="286" t="s">
        <v>54</v>
      </c>
      <c r="J327" s="287"/>
      <c r="K327" s="728" t="s">
        <v>482</v>
      </c>
      <c r="L327" s="728"/>
      <c r="M327" s="832"/>
    </row>
    <row r="328" spans="2:15">
      <c r="B328" s="850"/>
      <c r="C328" s="848"/>
      <c r="D328" s="849"/>
      <c r="E328" s="728" t="s">
        <v>163</v>
      </c>
      <c r="F328" s="728"/>
      <c r="G328" s="831"/>
      <c r="H328" s="831"/>
      <c r="I328" s="286" t="s">
        <v>54</v>
      </c>
      <c r="J328" s="287"/>
      <c r="K328" s="728" t="s">
        <v>482</v>
      </c>
      <c r="L328" s="728"/>
      <c r="M328" s="832"/>
    </row>
    <row r="329" spans="2:15">
      <c r="B329" s="850"/>
      <c r="C329" s="848"/>
      <c r="D329" s="849"/>
      <c r="E329" s="728" t="s">
        <v>1312</v>
      </c>
      <c r="F329" s="728"/>
      <c r="G329" s="831"/>
      <c r="H329" s="831"/>
      <c r="I329" s="286" t="s">
        <v>54</v>
      </c>
      <c r="J329" s="287"/>
      <c r="K329" s="728" t="s">
        <v>482</v>
      </c>
      <c r="L329" s="728"/>
      <c r="M329" s="832"/>
    </row>
    <row r="330" spans="2:15">
      <c r="B330" s="850"/>
      <c r="C330" s="848"/>
      <c r="D330" s="849"/>
      <c r="E330" s="728" t="s">
        <v>1313</v>
      </c>
      <c r="F330" s="728"/>
      <c r="G330" s="831"/>
      <c r="H330" s="831"/>
      <c r="I330" s="286" t="s">
        <v>54</v>
      </c>
      <c r="J330" s="287"/>
      <c r="K330" s="728" t="s">
        <v>482</v>
      </c>
      <c r="L330" s="728"/>
      <c r="M330" s="832"/>
    </row>
    <row r="331" spans="2:15" ht="19.2" thickBot="1">
      <c r="B331" s="851"/>
      <c r="C331" s="852"/>
      <c r="D331" s="853"/>
      <c r="E331" s="727" t="s">
        <v>1314</v>
      </c>
      <c r="F331" s="727"/>
      <c r="G331" s="833"/>
      <c r="H331" s="833"/>
      <c r="I331" s="293" t="s">
        <v>54</v>
      </c>
      <c r="J331" s="294"/>
      <c r="K331" s="727" t="s">
        <v>482</v>
      </c>
      <c r="L331" s="727"/>
      <c r="M331" s="834"/>
    </row>
    <row r="332" spans="2:15">
      <c r="B332" s="824" t="s">
        <v>164</v>
      </c>
      <c r="C332" s="814"/>
      <c r="D332" s="814"/>
      <c r="E332" s="876" t="s">
        <v>1945</v>
      </c>
      <c r="F332" s="876"/>
      <c r="G332" s="877"/>
      <c r="H332" s="877"/>
      <c r="I332" s="290" t="s">
        <v>54</v>
      </c>
      <c r="J332" s="284"/>
      <c r="K332" s="878" t="s">
        <v>482</v>
      </c>
      <c r="L332" s="878"/>
      <c r="M332" s="879"/>
      <c r="N332" s="285"/>
      <c r="O332" s="798" t="s">
        <v>1946</v>
      </c>
    </row>
    <row r="333" spans="2:15">
      <c r="B333" s="825"/>
      <c r="C333" s="826"/>
      <c r="D333" s="826"/>
      <c r="E333" s="728" t="s">
        <v>1315</v>
      </c>
      <c r="F333" s="728"/>
      <c r="G333" s="831"/>
      <c r="H333" s="831"/>
      <c r="I333" s="286" t="s">
        <v>54</v>
      </c>
      <c r="J333" s="287"/>
      <c r="K333" s="728" t="s">
        <v>482</v>
      </c>
      <c r="L333" s="728"/>
      <c r="M333" s="832"/>
      <c r="N333" s="285"/>
      <c r="O333" s="798"/>
    </row>
    <row r="334" spans="2:15">
      <c r="B334" s="827"/>
      <c r="C334" s="828"/>
      <c r="D334" s="828"/>
      <c r="E334" s="728" t="s">
        <v>165</v>
      </c>
      <c r="F334" s="728"/>
      <c r="G334" s="831"/>
      <c r="H334" s="831"/>
      <c r="I334" s="286" t="s">
        <v>54</v>
      </c>
      <c r="J334" s="287"/>
      <c r="K334" s="728" t="s">
        <v>482</v>
      </c>
      <c r="L334" s="728"/>
      <c r="M334" s="832"/>
      <c r="O334" s="798"/>
    </row>
    <row r="335" spans="2:15">
      <c r="B335" s="827"/>
      <c r="C335" s="828"/>
      <c r="D335" s="828"/>
      <c r="E335" s="728" t="s">
        <v>1316</v>
      </c>
      <c r="F335" s="728"/>
      <c r="G335" s="831"/>
      <c r="H335" s="831"/>
      <c r="I335" s="286" t="s">
        <v>54</v>
      </c>
      <c r="J335" s="287"/>
      <c r="K335" s="728" t="s">
        <v>482</v>
      </c>
      <c r="L335" s="728"/>
      <c r="M335" s="832"/>
      <c r="O335" s="856"/>
    </row>
    <row r="336" spans="2:15">
      <c r="B336" s="827"/>
      <c r="C336" s="828"/>
      <c r="D336" s="828"/>
      <c r="E336" s="728" t="s">
        <v>166</v>
      </c>
      <c r="F336" s="728"/>
      <c r="G336" s="831"/>
      <c r="H336" s="831"/>
      <c r="I336" s="286" t="s">
        <v>54</v>
      </c>
      <c r="J336" s="287"/>
      <c r="K336" s="728" t="s">
        <v>482</v>
      </c>
      <c r="L336" s="728"/>
      <c r="M336" s="832"/>
    </row>
    <row r="337" spans="2:13">
      <c r="B337" s="827"/>
      <c r="C337" s="828"/>
      <c r="D337" s="828"/>
      <c r="E337" s="728" t="s">
        <v>167</v>
      </c>
      <c r="F337" s="728"/>
      <c r="G337" s="831"/>
      <c r="H337" s="831"/>
      <c r="I337" s="286" t="s">
        <v>54</v>
      </c>
      <c r="J337" s="287"/>
      <c r="K337" s="728" t="s">
        <v>482</v>
      </c>
      <c r="L337" s="728"/>
      <c r="M337" s="832"/>
    </row>
    <row r="338" spans="2:13">
      <c r="B338" s="827"/>
      <c r="C338" s="828"/>
      <c r="D338" s="828"/>
      <c r="E338" s="728" t="s">
        <v>1317</v>
      </c>
      <c r="F338" s="728"/>
      <c r="G338" s="831"/>
      <c r="H338" s="831"/>
      <c r="I338" s="286" t="s">
        <v>54</v>
      </c>
      <c r="J338" s="287"/>
      <c r="K338" s="728" t="s">
        <v>482</v>
      </c>
      <c r="L338" s="728"/>
      <c r="M338" s="832"/>
    </row>
    <row r="339" spans="2:13">
      <c r="B339" s="827"/>
      <c r="C339" s="828"/>
      <c r="D339" s="828"/>
      <c r="E339" s="728" t="s">
        <v>1318</v>
      </c>
      <c r="F339" s="728"/>
      <c r="G339" s="831"/>
      <c r="H339" s="831"/>
      <c r="I339" s="286" t="s">
        <v>54</v>
      </c>
      <c r="J339" s="287"/>
      <c r="K339" s="728" t="s">
        <v>482</v>
      </c>
      <c r="L339" s="728"/>
      <c r="M339" s="832"/>
    </row>
    <row r="340" spans="2:13">
      <c r="B340" s="827"/>
      <c r="C340" s="828"/>
      <c r="D340" s="828"/>
      <c r="E340" s="728" t="s">
        <v>1319</v>
      </c>
      <c r="F340" s="728"/>
      <c r="G340" s="831"/>
      <c r="H340" s="831"/>
      <c r="I340" s="286" t="s">
        <v>54</v>
      </c>
      <c r="J340" s="287"/>
      <c r="K340" s="728" t="s">
        <v>482</v>
      </c>
      <c r="L340" s="728"/>
      <c r="M340" s="832"/>
    </row>
    <row r="341" spans="2:13">
      <c r="B341" s="827"/>
      <c r="C341" s="828"/>
      <c r="D341" s="828"/>
      <c r="E341" s="728" t="s">
        <v>1320</v>
      </c>
      <c r="F341" s="728"/>
      <c r="G341" s="831"/>
      <c r="H341" s="831"/>
      <c r="I341" s="286" t="s">
        <v>54</v>
      </c>
      <c r="J341" s="287"/>
      <c r="K341" s="728" t="s">
        <v>482</v>
      </c>
      <c r="L341" s="728"/>
      <c r="M341" s="832"/>
    </row>
    <row r="342" spans="2:13">
      <c r="B342" s="827"/>
      <c r="C342" s="828"/>
      <c r="D342" s="828"/>
      <c r="E342" s="728" t="s">
        <v>168</v>
      </c>
      <c r="F342" s="728"/>
      <c r="G342" s="831"/>
      <c r="H342" s="831"/>
      <c r="I342" s="286" t="s">
        <v>54</v>
      </c>
      <c r="J342" s="287"/>
      <c r="K342" s="728" t="s">
        <v>482</v>
      </c>
      <c r="L342" s="728"/>
      <c r="M342" s="832"/>
    </row>
    <row r="343" spans="2:13">
      <c r="B343" s="827"/>
      <c r="C343" s="828"/>
      <c r="D343" s="828"/>
      <c r="E343" s="728" t="s">
        <v>169</v>
      </c>
      <c r="F343" s="728"/>
      <c r="G343" s="831"/>
      <c r="H343" s="831"/>
      <c r="I343" s="286" t="s">
        <v>54</v>
      </c>
      <c r="J343" s="287"/>
      <c r="K343" s="728" t="s">
        <v>482</v>
      </c>
      <c r="L343" s="728"/>
      <c r="M343" s="832"/>
    </row>
    <row r="344" spans="2:13">
      <c r="B344" s="854"/>
      <c r="C344" s="855"/>
      <c r="D344" s="855"/>
      <c r="E344" s="728" t="s">
        <v>1321</v>
      </c>
      <c r="F344" s="728"/>
      <c r="G344" s="831"/>
      <c r="H344" s="831"/>
      <c r="I344" s="286" t="s">
        <v>54</v>
      </c>
      <c r="J344" s="287"/>
      <c r="K344" s="728" t="s">
        <v>482</v>
      </c>
      <c r="L344" s="728"/>
      <c r="M344" s="832"/>
    </row>
    <row r="345" spans="2:13">
      <c r="B345" s="854"/>
      <c r="C345" s="855"/>
      <c r="D345" s="855"/>
      <c r="E345" s="728" t="s">
        <v>1322</v>
      </c>
      <c r="F345" s="728"/>
      <c r="G345" s="831"/>
      <c r="H345" s="831"/>
      <c r="I345" s="286" t="s">
        <v>54</v>
      </c>
      <c r="J345" s="287"/>
      <c r="K345" s="728" t="s">
        <v>482</v>
      </c>
      <c r="L345" s="728"/>
      <c r="M345" s="832"/>
    </row>
    <row r="346" spans="2:13">
      <c r="B346" s="854"/>
      <c r="C346" s="855"/>
      <c r="D346" s="855"/>
      <c r="E346" s="728" t="s">
        <v>170</v>
      </c>
      <c r="F346" s="728"/>
      <c r="G346" s="831"/>
      <c r="H346" s="831"/>
      <c r="I346" s="286" t="s">
        <v>54</v>
      </c>
      <c r="J346" s="287"/>
      <c r="K346" s="728" t="s">
        <v>482</v>
      </c>
      <c r="L346" s="728"/>
      <c r="M346" s="832"/>
    </row>
    <row r="347" spans="2:13">
      <c r="B347" s="854"/>
      <c r="C347" s="855"/>
      <c r="D347" s="855"/>
      <c r="E347" s="728" t="s">
        <v>1323</v>
      </c>
      <c r="F347" s="728"/>
      <c r="G347" s="831"/>
      <c r="H347" s="831"/>
      <c r="I347" s="286" t="s">
        <v>54</v>
      </c>
      <c r="J347" s="287"/>
      <c r="K347" s="728" t="s">
        <v>482</v>
      </c>
      <c r="L347" s="728"/>
      <c r="M347" s="832"/>
    </row>
    <row r="348" spans="2:13">
      <c r="B348" s="854"/>
      <c r="C348" s="855"/>
      <c r="D348" s="855"/>
      <c r="E348" s="728" t="s">
        <v>1324</v>
      </c>
      <c r="F348" s="728"/>
      <c r="G348" s="831"/>
      <c r="H348" s="831"/>
      <c r="I348" s="286" t="s">
        <v>54</v>
      </c>
      <c r="J348" s="287"/>
      <c r="K348" s="728" t="s">
        <v>482</v>
      </c>
      <c r="L348" s="728"/>
      <c r="M348" s="832"/>
    </row>
    <row r="349" spans="2:13">
      <c r="B349" s="854"/>
      <c r="C349" s="855"/>
      <c r="D349" s="855"/>
      <c r="E349" s="702" t="s">
        <v>1947</v>
      </c>
      <c r="F349" s="694"/>
      <c r="G349" s="694"/>
      <c r="H349" s="695"/>
      <c r="I349" s="286" t="s">
        <v>54</v>
      </c>
      <c r="J349" s="287"/>
      <c r="K349" s="728" t="s">
        <v>482</v>
      </c>
      <c r="L349" s="728"/>
      <c r="M349" s="832"/>
    </row>
    <row r="350" spans="2:13">
      <c r="B350" s="854"/>
      <c r="C350" s="855"/>
      <c r="D350" s="855"/>
      <c r="E350" s="702" t="s">
        <v>1948</v>
      </c>
      <c r="F350" s="694"/>
      <c r="G350" s="694"/>
      <c r="H350" s="695"/>
      <c r="I350" s="286" t="s">
        <v>54</v>
      </c>
      <c r="J350" s="287"/>
      <c r="K350" s="728" t="s">
        <v>482</v>
      </c>
      <c r="L350" s="728"/>
      <c r="M350" s="832"/>
    </row>
    <row r="351" spans="2:13">
      <c r="B351" s="854"/>
      <c r="C351" s="855"/>
      <c r="D351" s="855"/>
      <c r="E351" s="702" t="s">
        <v>1949</v>
      </c>
      <c r="F351" s="694"/>
      <c r="G351" s="694"/>
      <c r="H351" s="695"/>
      <c r="I351" s="286" t="s">
        <v>54</v>
      </c>
      <c r="J351" s="287"/>
      <c r="K351" s="728" t="s">
        <v>482</v>
      </c>
      <c r="L351" s="728"/>
      <c r="M351" s="832"/>
    </row>
    <row r="352" spans="2:13" ht="19.2" thickBot="1">
      <c r="B352" s="829"/>
      <c r="C352" s="830"/>
      <c r="D352" s="830"/>
      <c r="E352" s="727" t="s">
        <v>1325</v>
      </c>
      <c r="F352" s="727"/>
      <c r="G352" s="833"/>
      <c r="H352" s="833"/>
      <c r="I352" s="293" t="s">
        <v>54</v>
      </c>
      <c r="J352" s="294"/>
      <c r="K352" s="727" t="s">
        <v>482</v>
      </c>
      <c r="L352" s="727"/>
      <c r="M352" s="834"/>
    </row>
    <row r="353" spans="2:15">
      <c r="B353" s="844" t="s">
        <v>156</v>
      </c>
      <c r="C353" s="857"/>
      <c r="D353" s="858"/>
      <c r="E353" s="903" t="s">
        <v>1950</v>
      </c>
      <c r="F353" s="903"/>
      <c r="G353" s="904"/>
      <c r="H353" s="904"/>
      <c r="I353" s="290" t="s">
        <v>54</v>
      </c>
      <c r="J353" s="284"/>
      <c r="K353" s="878" t="s">
        <v>482</v>
      </c>
      <c r="L353" s="878"/>
      <c r="M353" s="879"/>
      <c r="N353" s="285"/>
      <c r="O353" s="798" t="s">
        <v>1951</v>
      </c>
    </row>
    <row r="354" spans="2:15">
      <c r="B354" s="847"/>
      <c r="C354" s="859"/>
      <c r="D354" s="860"/>
      <c r="E354" s="728" t="s">
        <v>157</v>
      </c>
      <c r="F354" s="728"/>
      <c r="G354" s="831"/>
      <c r="H354" s="831"/>
      <c r="I354" s="286" t="s">
        <v>54</v>
      </c>
      <c r="J354" s="287"/>
      <c r="K354" s="728" t="s">
        <v>482</v>
      </c>
      <c r="L354" s="728"/>
      <c r="M354" s="832"/>
      <c r="O354" s="798"/>
    </row>
    <row r="355" spans="2:15">
      <c r="B355" s="847"/>
      <c r="C355" s="859"/>
      <c r="D355" s="860"/>
      <c r="E355" s="728" t="s">
        <v>1266</v>
      </c>
      <c r="F355" s="728"/>
      <c r="G355" s="831"/>
      <c r="H355" s="831"/>
      <c r="I355" s="286" t="s">
        <v>54</v>
      </c>
      <c r="J355" s="287"/>
      <c r="K355" s="728" t="s">
        <v>482</v>
      </c>
      <c r="L355" s="728"/>
      <c r="M355" s="832"/>
      <c r="O355" s="798"/>
    </row>
    <row r="356" spans="2:15">
      <c r="B356" s="847"/>
      <c r="C356" s="859"/>
      <c r="D356" s="860"/>
      <c r="E356" s="728" t="s">
        <v>1267</v>
      </c>
      <c r="F356" s="728"/>
      <c r="G356" s="831"/>
      <c r="H356" s="831"/>
      <c r="I356" s="286" t="s">
        <v>54</v>
      </c>
      <c r="J356" s="287"/>
      <c r="K356" s="728" t="s">
        <v>482</v>
      </c>
      <c r="L356" s="728"/>
      <c r="M356" s="832"/>
    </row>
    <row r="357" spans="2:15">
      <c r="B357" s="847"/>
      <c r="C357" s="859"/>
      <c r="D357" s="860"/>
      <c r="E357" s="728" t="s">
        <v>1268</v>
      </c>
      <c r="F357" s="728"/>
      <c r="G357" s="831"/>
      <c r="H357" s="831"/>
      <c r="I357" s="286" t="s">
        <v>54</v>
      </c>
      <c r="J357" s="287"/>
      <c r="K357" s="728" t="s">
        <v>482</v>
      </c>
      <c r="L357" s="728"/>
      <c r="M357" s="832"/>
    </row>
    <row r="358" spans="2:15">
      <c r="B358" s="847"/>
      <c r="C358" s="859"/>
      <c r="D358" s="860"/>
      <c r="E358" s="728" t="s">
        <v>158</v>
      </c>
      <c r="F358" s="728"/>
      <c r="G358" s="831"/>
      <c r="H358" s="831"/>
      <c r="I358" s="286" t="s">
        <v>54</v>
      </c>
      <c r="J358" s="287"/>
      <c r="K358" s="728" t="s">
        <v>482</v>
      </c>
      <c r="L358" s="728"/>
      <c r="M358" s="832"/>
    </row>
    <row r="359" spans="2:15">
      <c r="B359" s="847"/>
      <c r="C359" s="859"/>
      <c r="D359" s="860"/>
      <c r="E359" s="728" t="s">
        <v>1269</v>
      </c>
      <c r="F359" s="728"/>
      <c r="G359" s="831"/>
      <c r="H359" s="831"/>
      <c r="I359" s="286" t="s">
        <v>54</v>
      </c>
      <c r="J359" s="287"/>
      <c r="K359" s="728" t="s">
        <v>482</v>
      </c>
      <c r="L359" s="728"/>
      <c r="M359" s="832"/>
    </row>
    <row r="360" spans="2:15" ht="19.2" thickBot="1">
      <c r="B360" s="861"/>
      <c r="C360" s="862"/>
      <c r="D360" s="863"/>
      <c r="E360" s="900" t="s">
        <v>1952</v>
      </c>
      <c r="F360" s="901"/>
      <c r="G360" s="901"/>
      <c r="H360" s="902"/>
      <c r="I360" s="288" t="s">
        <v>54</v>
      </c>
      <c r="J360" s="289"/>
      <c r="K360" s="872" t="s">
        <v>482</v>
      </c>
      <c r="L360" s="872"/>
      <c r="M360" s="874"/>
    </row>
    <row r="361" spans="2:15">
      <c r="B361" s="816" t="s">
        <v>153</v>
      </c>
      <c r="C361" s="817"/>
      <c r="D361" s="817"/>
      <c r="E361" s="876" t="s">
        <v>1953</v>
      </c>
      <c r="F361" s="876"/>
      <c r="G361" s="877"/>
      <c r="H361" s="877"/>
      <c r="I361" s="290" t="s">
        <v>1006</v>
      </c>
      <c r="J361" s="284"/>
      <c r="K361" s="878" t="s">
        <v>482</v>
      </c>
      <c r="L361" s="878"/>
      <c r="M361" s="879"/>
      <c r="N361" s="285"/>
      <c r="O361" s="798" t="s">
        <v>1954</v>
      </c>
    </row>
    <row r="362" spans="2:15">
      <c r="B362" s="864"/>
      <c r="C362" s="865"/>
      <c r="D362" s="865"/>
      <c r="E362" s="728" t="s">
        <v>1007</v>
      </c>
      <c r="F362" s="728"/>
      <c r="G362" s="831"/>
      <c r="H362" s="831"/>
      <c r="I362" s="286" t="s">
        <v>1006</v>
      </c>
      <c r="J362" s="287"/>
      <c r="K362" s="728" t="s">
        <v>482</v>
      </c>
      <c r="L362" s="728"/>
      <c r="M362" s="832"/>
      <c r="N362" s="285"/>
      <c r="O362" s="798"/>
    </row>
    <row r="363" spans="2:15">
      <c r="B363" s="864"/>
      <c r="C363" s="865"/>
      <c r="D363" s="865"/>
      <c r="E363" s="728" t="s">
        <v>1008</v>
      </c>
      <c r="F363" s="728"/>
      <c r="G363" s="831"/>
      <c r="H363" s="831"/>
      <c r="I363" s="286" t="s">
        <v>1006</v>
      </c>
      <c r="J363" s="287"/>
      <c r="K363" s="728" t="s">
        <v>482</v>
      </c>
      <c r="L363" s="728"/>
      <c r="M363" s="832"/>
      <c r="N363" s="285"/>
      <c r="O363" s="798"/>
    </row>
    <row r="364" spans="2:15">
      <c r="B364" s="864"/>
      <c r="C364" s="865"/>
      <c r="D364" s="865"/>
      <c r="E364" s="702" t="s">
        <v>1955</v>
      </c>
      <c r="F364" s="694"/>
      <c r="G364" s="694"/>
      <c r="H364" s="695"/>
      <c r="I364" s="286" t="s">
        <v>1006</v>
      </c>
      <c r="J364" s="287"/>
      <c r="K364" s="728" t="s">
        <v>482</v>
      </c>
      <c r="L364" s="728"/>
      <c r="M364" s="832"/>
      <c r="N364" s="285"/>
      <c r="O364" s="798"/>
    </row>
    <row r="365" spans="2:15">
      <c r="B365" s="818"/>
      <c r="C365" s="819"/>
      <c r="D365" s="819"/>
      <c r="E365" s="728" t="s">
        <v>1009</v>
      </c>
      <c r="F365" s="728"/>
      <c r="G365" s="831"/>
      <c r="H365" s="831"/>
      <c r="I365" s="286" t="s">
        <v>1006</v>
      </c>
      <c r="J365" s="287"/>
      <c r="K365" s="728" t="s">
        <v>482</v>
      </c>
      <c r="L365" s="728"/>
      <c r="M365" s="832"/>
      <c r="O365" s="798"/>
    </row>
    <row r="366" spans="2:15">
      <c r="B366" s="818"/>
      <c r="C366" s="819"/>
      <c r="D366" s="819"/>
      <c r="E366" s="728" t="s">
        <v>1010</v>
      </c>
      <c r="F366" s="728"/>
      <c r="G366" s="831"/>
      <c r="H366" s="831"/>
      <c r="I366" s="286" t="s">
        <v>1006</v>
      </c>
      <c r="J366" s="287"/>
      <c r="K366" s="728" t="s">
        <v>482</v>
      </c>
      <c r="L366" s="831"/>
      <c r="M366" s="835"/>
    </row>
    <row r="367" spans="2:15">
      <c r="B367" s="818"/>
      <c r="C367" s="819"/>
      <c r="D367" s="819"/>
      <c r="E367" s="728" t="s">
        <v>1011</v>
      </c>
      <c r="F367" s="728"/>
      <c r="G367" s="831"/>
      <c r="H367" s="831"/>
      <c r="I367" s="286" t="s">
        <v>1006</v>
      </c>
      <c r="J367" s="287"/>
      <c r="K367" s="728" t="s">
        <v>482</v>
      </c>
      <c r="L367" s="831"/>
      <c r="M367" s="835"/>
    </row>
    <row r="368" spans="2:15">
      <c r="B368" s="818"/>
      <c r="C368" s="819"/>
      <c r="D368" s="819"/>
      <c r="E368" s="728" t="s">
        <v>1012</v>
      </c>
      <c r="F368" s="728"/>
      <c r="G368" s="831"/>
      <c r="H368" s="831"/>
      <c r="I368" s="286" t="s">
        <v>1006</v>
      </c>
      <c r="J368" s="287"/>
      <c r="K368" s="728" t="s">
        <v>482</v>
      </c>
      <c r="L368" s="831"/>
      <c r="M368" s="835"/>
    </row>
    <row r="369" spans="2:13">
      <c r="B369" s="818"/>
      <c r="C369" s="819"/>
      <c r="D369" s="819"/>
      <c r="E369" s="728" t="s">
        <v>1013</v>
      </c>
      <c r="F369" s="728"/>
      <c r="G369" s="831"/>
      <c r="H369" s="831"/>
      <c r="I369" s="286" t="s">
        <v>1006</v>
      </c>
      <c r="J369" s="287"/>
      <c r="K369" s="728" t="s">
        <v>482</v>
      </c>
      <c r="L369" s="831"/>
      <c r="M369" s="835"/>
    </row>
    <row r="370" spans="2:13">
      <c r="B370" s="818"/>
      <c r="C370" s="819"/>
      <c r="D370" s="819"/>
      <c r="E370" s="728" t="s">
        <v>1014</v>
      </c>
      <c r="F370" s="728"/>
      <c r="G370" s="831"/>
      <c r="H370" s="831"/>
      <c r="I370" s="286" t="s">
        <v>1006</v>
      </c>
      <c r="J370" s="287"/>
      <c r="K370" s="728" t="s">
        <v>482</v>
      </c>
      <c r="L370" s="728"/>
      <c r="M370" s="832"/>
    </row>
    <row r="371" spans="2:13">
      <c r="B371" s="818"/>
      <c r="C371" s="819"/>
      <c r="D371" s="819"/>
      <c r="E371" s="728" t="s">
        <v>1015</v>
      </c>
      <c r="F371" s="728"/>
      <c r="G371" s="831"/>
      <c r="H371" s="831"/>
      <c r="I371" s="286" t="s">
        <v>1006</v>
      </c>
      <c r="J371" s="287"/>
      <c r="K371" s="728" t="s">
        <v>482</v>
      </c>
      <c r="L371" s="728"/>
      <c r="M371" s="832"/>
    </row>
    <row r="372" spans="2:13">
      <c r="B372" s="818"/>
      <c r="C372" s="819"/>
      <c r="D372" s="819"/>
      <c r="E372" s="728" t="s">
        <v>1016</v>
      </c>
      <c r="F372" s="728"/>
      <c r="G372" s="831"/>
      <c r="H372" s="831"/>
      <c r="I372" s="286" t="s">
        <v>1006</v>
      </c>
      <c r="J372" s="287"/>
      <c r="K372" s="728" t="s">
        <v>482</v>
      </c>
      <c r="L372" s="728"/>
      <c r="M372" s="832"/>
    </row>
    <row r="373" spans="2:13">
      <c r="B373" s="818"/>
      <c r="C373" s="819"/>
      <c r="D373" s="819"/>
      <c r="E373" s="728" t="s">
        <v>1017</v>
      </c>
      <c r="F373" s="728"/>
      <c r="G373" s="831"/>
      <c r="H373" s="831"/>
      <c r="I373" s="286" t="s">
        <v>1006</v>
      </c>
      <c r="J373" s="287"/>
      <c r="K373" s="728" t="s">
        <v>482</v>
      </c>
      <c r="L373" s="728"/>
      <c r="M373" s="832"/>
    </row>
    <row r="374" spans="2:13">
      <c r="B374" s="818"/>
      <c r="C374" s="819"/>
      <c r="D374" s="819"/>
      <c r="E374" s="728" t="s">
        <v>1018</v>
      </c>
      <c r="F374" s="728"/>
      <c r="G374" s="831"/>
      <c r="H374" s="831"/>
      <c r="I374" s="286" t="s">
        <v>1006</v>
      </c>
      <c r="J374" s="287"/>
      <c r="K374" s="728" t="s">
        <v>482</v>
      </c>
      <c r="L374" s="728"/>
      <c r="M374" s="832"/>
    </row>
    <row r="375" spans="2:13">
      <c r="B375" s="818"/>
      <c r="C375" s="819"/>
      <c r="D375" s="819"/>
      <c r="E375" s="728" t="s">
        <v>1019</v>
      </c>
      <c r="F375" s="728"/>
      <c r="G375" s="831"/>
      <c r="H375" s="831"/>
      <c r="I375" s="286" t="s">
        <v>1006</v>
      </c>
      <c r="J375" s="287"/>
      <c r="K375" s="728" t="s">
        <v>482</v>
      </c>
      <c r="L375" s="728"/>
      <c r="M375" s="832"/>
    </row>
    <row r="376" spans="2:13">
      <c r="B376" s="818"/>
      <c r="C376" s="819"/>
      <c r="D376" s="819"/>
      <c r="E376" s="728" t="s">
        <v>1020</v>
      </c>
      <c r="F376" s="728"/>
      <c r="G376" s="831"/>
      <c r="H376" s="831"/>
      <c r="I376" s="286" t="s">
        <v>1006</v>
      </c>
      <c r="J376" s="287"/>
      <c r="K376" s="728" t="s">
        <v>482</v>
      </c>
      <c r="L376" s="728"/>
      <c r="M376" s="832"/>
    </row>
    <row r="377" spans="2:13">
      <c r="B377" s="818"/>
      <c r="C377" s="819"/>
      <c r="D377" s="819"/>
      <c r="E377" s="728" t="s">
        <v>1021</v>
      </c>
      <c r="F377" s="728"/>
      <c r="G377" s="831"/>
      <c r="H377" s="831"/>
      <c r="I377" s="286" t="s">
        <v>1006</v>
      </c>
      <c r="J377" s="287"/>
      <c r="K377" s="728" t="s">
        <v>482</v>
      </c>
      <c r="L377" s="728"/>
      <c r="M377" s="832"/>
    </row>
    <row r="378" spans="2:13">
      <c r="B378" s="818"/>
      <c r="C378" s="819"/>
      <c r="D378" s="819"/>
      <c r="E378" s="728" t="s">
        <v>1022</v>
      </c>
      <c r="F378" s="728"/>
      <c r="G378" s="831"/>
      <c r="H378" s="831"/>
      <c r="I378" s="286" t="s">
        <v>1006</v>
      </c>
      <c r="J378" s="287"/>
      <c r="K378" s="728" t="s">
        <v>482</v>
      </c>
      <c r="L378" s="728"/>
      <c r="M378" s="832"/>
    </row>
    <row r="379" spans="2:13">
      <c r="B379" s="818"/>
      <c r="C379" s="819"/>
      <c r="D379" s="819"/>
      <c r="E379" s="728" t="s">
        <v>1023</v>
      </c>
      <c r="F379" s="728"/>
      <c r="G379" s="831"/>
      <c r="H379" s="831"/>
      <c r="I379" s="286" t="s">
        <v>1006</v>
      </c>
      <c r="J379" s="287"/>
      <c r="K379" s="728" t="s">
        <v>482</v>
      </c>
      <c r="L379" s="831"/>
      <c r="M379" s="835"/>
    </row>
    <row r="380" spans="2:13">
      <c r="B380" s="818"/>
      <c r="C380" s="819"/>
      <c r="D380" s="819"/>
      <c r="E380" s="728" t="s">
        <v>1024</v>
      </c>
      <c r="F380" s="728"/>
      <c r="G380" s="831"/>
      <c r="H380" s="831"/>
      <c r="I380" s="286" t="s">
        <v>1006</v>
      </c>
      <c r="J380" s="287"/>
      <c r="K380" s="728" t="s">
        <v>482</v>
      </c>
      <c r="L380" s="728"/>
      <c r="M380" s="832"/>
    </row>
    <row r="381" spans="2:13">
      <c r="B381" s="818"/>
      <c r="C381" s="819"/>
      <c r="D381" s="819"/>
      <c r="E381" s="702" t="s">
        <v>1025</v>
      </c>
      <c r="F381" s="694"/>
      <c r="G381" s="694"/>
      <c r="H381" s="695"/>
      <c r="I381" s="286" t="s">
        <v>1006</v>
      </c>
      <c r="J381" s="287"/>
      <c r="K381" s="728" t="s">
        <v>482</v>
      </c>
      <c r="L381" s="728"/>
      <c r="M381" s="832"/>
    </row>
    <row r="382" spans="2:13">
      <c r="B382" s="818"/>
      <c r="C382" s="819"/>
      <c r="D382" s="819"/>
      <c r="E382" s="702" t="s">
        <v>1026</v>
      </c>
      <c r="F382" s="694"/>
      <c r="G382" s="694"/>
      <c r="H382" s="695"/>
      <c r="I382" s="286" t="s">
        <v>1006</v>
      </c>
      <c r="J382" s="287"/>
      <c r="K382" s="728" t="s">
        <v>482</v>
      </c>
      <c r="L382" s="728"/>
      <c r="M382" s="832"/>
    </row>
    <row r="383" spans="2:13">
      <c r="B383" s="818"/>
      <c r="C383" s="819"/>
      <c r="D383" s="819"/>
      <c r="E383" s="702" t="s">
        <v>1027</v>
      </c>
      <c r="F383" s="694"/>
      <c r="G383" s="694"/>
      <c r="H383" s="695"/>
      <c r="I383" s="286" t="s">
        <v>1006</v>
      </c>
      <c r="J383" s="287"/>
      <c r="K383" s="728" t="s">
        <v>482</v>
      </c>
      <c r="L383" s="728"/>
      <c r="M383" s="832"/>
    </row>
    <row r="384" spans="2:13">
      <c r="B384" s="818"/>
      <c r="C384" s="819"/>
      <c r="D384" s="819"/>
      <c r="E384" s="702" t="s">
        <v>1028</v>
      </c>
      <c r="F384" s="694"/>
      <c r="G384" s="694"/>
      <c r="H384" s="695"/>
      <c r="I384" s="286" t="s">
        <v>1006</v>
      </c>
      <c r="J384" s="287"/>
      <c r="K384" s="728" t="s">
        <v>482</v>
      </c>
      <c r="L384" s="728"/>
      <c r="M384" s="832"/>
    </row>
    <row r="385" spans="2:13">
      <c r="B385" s="818"/>
      <c r="C385" s="819"/>
      <c r="D385" s="819"/>
      <c r="E385" s="702" t="s">
        <v>1029</v>
      </c>
      <c r="F385" s="694"/>
      <c r="G385" s="694"/>
      <c r="H385" s="695"/>
      <c r="I385" s="286" t="s">
        <v>1006</v>
      </c>
      <c r="J385" s="287"/>
      <c r="K385" s="728" t="s">
        <v>482</v>
      </c>
      <c r="L385" s="728"/>
      <c r="M385" s="832"/>
    </row>
    <row r="386" spans="2:13">
      <c r="B386" s="818"/>
      <c r="C386" s="819"/>
      <c r="D386" s="819"/>
      <c r="E386" s="728" t="s">
        <v>1030</v>
      </c>
      <c r="F386" s="728"/>
      <c r="G386" s="831"/>
      <c r="H386" s="831"/>
      <c r="I386" s="286" t="s">
        <v>1006</v>
      </c>
      <c r="J386" s="287"/>
      <c r="K386" s="728" t="s">
        <v>482</v>
      </c>
      <c r="L386" s="831"/>
      <c r="M386" s="835"/>
    </row>
    <row r="387" spans="2:13">
      <c r="B387" s="818"/>
      <c r="C387" s="819"/>
      <c r="D387" s="819"/>
      <c r="E387" s="728" t="s">
        <v>1031</v>
      </c>
      <c r="F387" s="728"/>
      <c r="G387" s="831"/>
      <c r="H387" s="831"/>
      <c r="I387" s="286" t="s">
        <v>1006</v>
      </c>
      <c r="J387" s="287"/>
      <c r="K387" s="728" t="s">
        <v>482</v>
      </c>
      <c r="L387" s="831"/>
      <c r="M387" s="835"/>
    </row>
    <row r="388" spans="2:13">
      <c r="B388" s="818"/>
      <c r="C388" s="819"/>
      <c r="D388" s="819"/>
      <c r="E388" s="728" t="s">
        <v>1032</v>
      </c>
      <c r="F388" s="728"/>
      <c r="G388" s="831"/>
      <c r="H388" s="831"/>
      <c r="I388" s="286" t="s">
        <v>1006</v>
      </c>
      <c r="J388" s="287"/>
      <c r="K388" s="728" t="s">
        <v>482</v>
      </c>
      <c r="L388" s="831"/>
      <c r="M388" s="835"/>
    </row>
    <row r="389" spans="2:13">
      <c r="B389" s="818"/>
      <c r="C389" s="819"/>
      <c r="D389" s="819"/>
      <c r="E389" s="728" t="s">
        <v>1033</v>
      </c>
      <c r="F389" s="728"/>
      <c r="G389" s="831"/>
      <c r="H389" s="831"/>
      <c r="I389" s="286" t="s">
        <v>1006</v>
      </c>
      <c r="J389" s="287"/>
      <c r="K389" s="728" t="s">
        <v>482</v>
      </c>
      <c r="L389" s="728"/>
      <c r="M389" s="832"/>
    </row>
    <row r="390" spans="2:13">
      <c r="B390" s="818"/>
      <c r="C390" s="819"/>
      <c r="D390" s="819"/>
      <c r="E390" s="728" t="s">
        <v>1034</v>
      </c>
      <c r="F390" s="728"/>
      <c r="G390" s="831"/>
      <c r="H390" s="831"/>
      <c r="I390" s="286" t="s">
        <v>1006</v>
      </c>
      <c r="J390" s="287"/>
      <c r="K390" s="728" t="s">
        <v>482</v>
      </c>
      <c r="L390" s="831"/>
      <c r="M390" s="835"/>
    </row>
    <row r="391" spans="2:13">
      <c r="B391" s="818"/>
      <c r="C391" s="819"/>
      <c r="D391" s="819"/>
      <c r="E391" s="728" t="s">
        <v>1035</v>
      </c>
      <c r="F391" s="728"/>
      <c r="G391" s="831"/>
      <c r="H391" s="831"/>
      <c r="I391" s="286" t="s">
        <v>1006</v>
      </c>
      <c r="J391" s="287"/>
      <c r="K391" s="728" t="s">
        <v>482</v>
      </c>
      <c r="L391" s="728"/>
      <c r="M391" s="832"/>
    </row>
    <row r="392" spans="2:13">
      <c r="B392" s="818"/>
      <c r="C392" s="819"/>
      <c r="D392" s="819"/>
      <c r="E392" s="728" t="s">
        <v>1036</v>
      </c>
      <c r="F392" s="728"/>
      <c r="G392" s="831"/>
      <c r="H392" s="831"/>
      <c r="I392" s="286" t="s">
        <v>1006</v>
      </c>
      <c r="J392" s="287"/>
      <c r="K392" s="728" t="s">
        <v>482</v>
      </c>
      <c r="L392" s="831"/>
      <c r="M392" s="835"/>
    </row>
    <row r="393" spans="2:13">
      <c r="B393" s="818"/>
      <c r="C393" s="819"/>
      <c r="D393" s="819"/>
      <c r="E393" s="728" t="s">
        <v>1037</v>
      </c>
      <c r="F393" s="728"/>
      <c r="G393" s="831"/>
      <c r="H393" s="831"/>
      <c r="I393" s="286" t="s">
        <v>1006</v>
      </c>
      <c r="J393" s="287"/>
      <c r="K393" s="728" t="s">
        <v>482</v>
      </c>
      <c r="L393" s="831"/>
      <c r="M393" s="835"/>
    </row>
    <row r="394" spans="2:13">
      <c r="B394" s="818"/>
      <c r="C394" s="819"/>
      <c r="D394" s="819"/>
      <c r="E394" s="728" t="s">
        <v>1038</v>
      </c>
      <c r="F394" s="728"/>
      <c r="G394" s="831"/>
      <c r="H394" s="831"/>
      <c r="I394" s="286" t="s">
        <v>1006</v>
      </c>
      <c r="J394" s="287"/>
      <c r="K394" s="728" t="s">
        <v>482</v>
      </c>
      <c r="L394" s="831"/>
      <c r="M394" s="835"/>
    </row>
    <row r="395" spans="2:13">
      <c r="B395" s="818"/>
      <c r="C395" s="819"/>
      <c r="D395" s="819"/>
      <c r="E395" s="702" t="s">
        <v>1039</v>
      </c>
      <c r="F395" s="694"/>
      <c r="G395" s="694"/>
      <c r="H395" s="695"/>
      <c r="I395" s="286" t="s">
        <v>1006</v>
      </c>
      <c r="J395" s="287"/>
      <c r="K395" s="728" t="s">
        <v>482</v>
      </c>
      <c r="L395" s="831"/>
      <c r="M395" s="835"/>
    </row>
    <row r="396" spans="2:13">
      <c r="B396" s="818"/>
      <c r="C396" s="819"/>
      <c r="D396" s="819"/>
      <c r="E396" s="728" t="s">
        <v>1040</v>
      </c>
      <c r="F396" s="728"/>
      <c r="G396" s="831"/>
      <c r="H396" s="831"/>
      <c r="I396" s="286" t="s">
        <v>1006</v>
      </c>
      <c r="J396" s="287"/>
      <c r="K396" s="728" t="s">
        <v>482</v>
      </c>
      <c r="L396" s="728"/>
      <c r="M396" s="832"/>
    </row>
    <row r="397" spans="2:13">
      <c r="B397" s="818"/>
      <c r="C397" s="819"/>
      <c r="D397" s="819"/>
      <c r="E397" s="728" t="s">
        <v>1041</v>
      </c>
      <c r="F397" s="728"/>
      <c r="G397" s="831"/>
      <c r="H397" s="831"/>
      <c r="I397" s="286" t="s">
        <v>1006</v>
      </c>
      <c r="J397" s="287"/>
      <c r="K397" s="728" t="s">
        <v>482</v>
      </c>
      <c r="L397" s="728"/>
      <c r="M397" s="832"/>
    </row>
    <row r="398" spans="2:13">
      <c r="B398" s="818"/>
      <c r="C398" s="819"/>
      <c r="D398" s="819"/>
      <c r="E398" s="728" t="s">
        <v>1042</v>
      </c>
      <c r="F398" s="728"/>
      <c r="G398" s="831"/>
      <c r="H398" s="831"/>
      <c r="I398" s="286" t="s">
        <v>1006</v>
      </c>
      <c r="J398" s="287"/>
      <c r="K398" s="728" t="s">
        <v>482</v>
      </c>
      <c r="L398" s="728"/>
      <c r="M398" s="832"/>
    </row>
    <row r="399" spans="2:13">
      <c r="B399" s="818"/>
      <c r="C399" s="819"/>
      <c r="D399" s="819"/>
      <c r="E399" s="702" t="s">
        <v>1956</v>
      </c>
      <c r="F399" s="694"/>
      <c r="G399" s="694"/>
      <c r="H399" s="695"/>
      <c r="I399" s="286" t="s">
        <v>1006</v>
      </c>
      <c r="J399" s="287"/>
      <c r="K399" s="728" t="s">
        <v>482</v>
      </c>
      <c r="L399" s="728"/>
      <c r="M399" s="832"/>
    </row>
    <row r="400" spans="2:13">
      <c r="B400" s="818"/>
      <c r="C400" s="819"/>
      <c r="D400" s="819"/>
      <c r="E400" s="728" t="s">
        <v>1043</v>
      </c>
      <c r="F400" s="728"/>
      <c r="G400" s="831"/>
      <c r="H400" s="831"/>
      <c r="I400" s="286" t="s">
        <v>1006</v>
      </c>
      <c r="J400" s="287"/>
      <c r="K400" s="728" t="s">
        <v>482</v>
      </c>
      <c r="L400" s="728"/>
      <c r="M400" s="832"/>
    </row>
    <row r="401" spans="2:15">
      <c r="B401" s="818"/>
      <c r="C401" s="819"/>
      <c r="D401" s="819"/>
      <c r="E401" s="728" t="s">
        <v>1044</v>
      </c>
      <c r="F401" s="728"/>
      <c r="G401" s="831"/>
      <c r="H401" s="831"/>
      <c r="I401" s="286" t="s">
        <v>1006</v>
      </c>
      <c r="J401" s="287"/>
      <c r="K401" s="728" t="s">
        <v>482</v>
      </c>
      <c r="L401" s="831"/>
      <c r="M401" s="835"/>
    </row>
    <row r="402" spans="2:15">
      <c r="B402" s="818"/>
      <c r="C402" s="819"/>
      <c r="D402" s="819"/>
      <c r="E402" s="728" t="s">
        <v>1045</v>
      </c>
      <c r="F402" s="728"/>
      <c r="G402" s="831"/>
      <c r="H402" s="831"/>
      <c r="I402" s="286" t="s">
        <v>1006</v>
      </c>
      <c r="J402" s="287"/>
      <c r="K402" s="728" t="s">
        <v>482</v>
      </c>
      <c r="L402" s="728"/>
      <c r="M402" s="832"/>
    </row>
    <row r="403" spans="2:15">
      <c r="B403" s="818"/>
      <c r="C403" s="819"/>
      <c r="D403" s="819"/>
      <c r="E403" s="728" t="s">
        <v>1046</v>
      </c>
      <c r="F403" s="728"/>
      <c r="G403" s="831"/>
      <c r="H403" s="831"/>
      <c r="I403" s="286" t="s">
        <v>1006</v>
      </c>
      <c r="J403" s="287"/>
      <c r="K403" s="728" t="s">
        <v>482</v>
      </c>
      <c r="L403" s="728"/>
      <c r="M403" s="832"/>
    </row>
    <row r="404" spans="2:15">
      <c r="B404" s="818"/>
      <c r="C404" s="819"/>
      <c r="D404" s="819"/>
      <c r="E404" s="728" t="s">
        <v>1047</v>
      </c>
      <c r="F404" s="728"/>
      <c r="G404" s="831"/>
      <c r="H404" s="831"/>
      <c r="I404" s="286" t="s">
        <v>1006</v>
      </c>
      <c r="J404" s="287"/>
      <c r="K404" s="728" t="s">
        <v>482</v>
      </c>
      <c r="L404" s="728"/>
      <c r="M404" s="832"/>
    </row>
    <row r="405" spans="2:15">
      <c r="B405" s="818"/>
      <c r="C405" s="819"/>
      <c r="D405" s="819"/>
      <c r="E405" s="728" t="s">
        <v>1048</v>
      </c>
      <c r="F405" s="728"/>
      <c r="G405" s="831"/>
      <c r="H405" s="831"/>
      <c r="I405" s="286" t="s">
        <v>1006</v>
      </c>
      <c r="J405" s="287"/>
      <c r="K405" s="728" t="s">
        <v>482</v>
      </c>
      <c r="L405" s="728"/>
      <c r="M405" s="832"/>
    </row>
    <row r="406" spans="2:15">
      <c r="B406" s="818"/>
      <c r="C406" s="819"/>
      <c r="D406" s="819"/>
      <c r="E406" s="728" t="s">
        <v>1049</v>
      </c>
      <c r="F406" s="728"/>
      <c r="G406" s="831"/>
      <c r="H406" s="831"/>
      <c r="I406" s="286" t="s">
        <v>1006</v>
      </c>
      <c r="J406" s="287"/>
      <c r="K406" s="728" t="s">
        <v>482</v>
      </c>
      <c r="L406" s="728"/>
      <c r="M406" s="832"/>
    </row>
    <row r="407" spans="2:15" ht="19.2" thickBot="1">
      <c r="B407" s="822"/>
      <c r="C407" s="823"/>
      <c r="D407" s="823"/>
      <c r="E407" s="727" t="s">
        <v>1050</v>
      </c>
      <c r="F407" s="727"/>
      <c r="G407" s="833"/>
      <c r="H407" s="833"/>
      <c r="I407" s="286" t="s">
        <v>1006</v>
      </c>
      <c r="J407" s="287"/>
      <c r="K407" s="727" t="s">
        <v>482</v>
      </c>
      <c r="L407" s="833"/>
      <c r="M407" s="875"/>
    </row>
    <row r="408" spans="2:15">
      <c r="B408" s="816" t="s">
        <v>1245</v>
      </c>
      <c r="C408" s="817"/>
      <c r="D408" s="817"/>
      <c r="E408" s="876" t="s">
        <v>1957</v>
      </c>
      <c r="F408" s="876"/>
      <c r="G408" s="877"/>
      <c r="H408" s="877"/>
      <c r="I408" s="290" t="s">
        <v>54</v>
      </c>
      <c r="J408" s="284"/>
      <c r="K408" s="878" t="s">
        <v>482</v>
      </c>
      <c r="L408" s="878"/>
      <c r="M408" s="879"/>
      <c r="N408" s="285"/>
      <c r="O408" s="798" t="s">
        <v>1958</v>
      </c>
    </row>
    <row r="409" spans="2:15">
      <c r="B409" s="864"/>
      <c r="C409" s="865"/>
      <c r="D409" s="865"/>
      <c r="E409" s="728" t="s">
        <v>1246</v>
      </c>
      <c r="F409" s="728"/>
      <c r="G409" s="831"/>
      <c r="H409" s="831"/>
      <c r="I409" s="286" t="s">
        <v>1006</v>
      </c>
      <c r="J409" s="287"/>
      <c r="K409" s="728" t="s">
        <v>482</v>
      </c>
      <c r="L409" s="728"/>
      <c r="M409" s="832"/>
      <c r="N409" s="285"/>
      <c r="O409" s="798"/>
    </row>
    <row r="410" spans="2:15">
      <c r="B410" s="864"/>
      <c r="C410" s="865"/>
      <c r="D410" s="865"/>
      <c r="E410" s="728" t="s">
        <v>1247</v>
      </c>
      <c r="F410" s="728"/>
      <c r="G410" s="831"/>
      <c r="H410" s="831"/>
      <c r="I410" s="286" t="s">
        <v>1006</v>
      </c>
      <c r="J410" s="287"/>
      <c r="K410" s="728" t="s">
        <v>482</v>
      </c>
      <c r="L410" s="728"/>
      <c r="M410" s="832"/>
      <c r="N410" s="285"/>
      <c r="O410" s="798"/>
    </row>
    <row r="411" spans="2:15">
      <c r="B411" s="866"/>
      <c r="C411" s="867"/>
      <c r="D411" s="867"/>
      <c r="E411" s="728" t="s">
        <v>1248</v>
      </c>
      <c r="F411" s="728"/>
      <c r="G411" s="831"/>
      <c r="H411" s="831"/>
      <c r="I411" s="286" t="s">
        <v>1006</v>
      </c>
      <c r="J411" s="287"/>
      <c r="K411" s="728" t="s">
        <v>482</v>
      </c>
      <c r="L411" s="728"/>
      <c r="M411" s="832"/>
      <c r="O411" s="798"/>
    </row>
    <row r="412" spans="2:15">
      <c r="B412" s="868"/>
      <c r="C412" s="869"/>
      <c r="D412" s="869"/>
      <c r="E412" s="728" t="s">
        <v>1249</v>
      </c>
      <c r="F412" s="728"/>
      <c r="G412" s="831"/>
      <c r="H412" s="831"/>
      <c r="I412" s="286" t="s">
        <v>1006</v>
      </c>
      <c r="J412" s="287"/>
      <c r="K412" s="728" t="s">
        <v>482</v>
      </c>
      <c r="L412" s="728"/>
      <c r="M412" s="832"/>
      <c r="O412" s="798"/>
    </row>
    <row r="413" spans="2:15">
      <c r="B413" s="868"/>
      <c r="C413" s="869"/>
      <c r="D413" s="869"/>
      <c r="E413" s="728" t="s">
        <v>1250</v>
      </c>
      <c r="F413" s="728"/>
      <c r="G413" s="831"/>
      <c r="H413" s="831"/>
      <c r="I413" s="286" t="s">
        <v>1006</v>
      </c>
      <c r="J413" s="287"/>
      <c r="K413" s="728" t="s">
        <v>482</v>
      </c>
      <c r="L413" s="728"/>
      <c r="M413" s="832"/>
    </row>
    <row r="414" spans="2:15">
      <c r="B414" s="868"/>
      <c r="C414" s="869"/>
      <c r="D414" s="869"/>
      <c r="E414" s="728" t="s">
        <v>1251</v>
      </c>
      <c r="F414" s="728"/>
      <c r="G414" s="831"/>
      <c r="H414" s="831"/>
      <c r="I414" s="286" t="s">
        <v>1006</v>
      </c>
      <c r="J414" s="287"/>
      <c r="K414" s="728" t="s">
        <v>482</v>
      </c>
      <c r="L414" s="728"/>
      <c r="M414" s="832"/>
    </row>
    <row r="415" spans="2:15">
      <c r="B415" s="868"/>
      <c r="C415" s="869"/>
      <c r="D415" s="869"/>
      <c r="E415" s="728" t="s">
        <v>1252</v>
      </c>
      <c r="F415" s="728"/>
      <c r="G415" s="831"/>
      <c r="H415" s="831"/>
      <c r="I415" s="286" t="s">
        <v>1006</v>
      </c>
      <c r="J415" s="287"/>
      <c r="K415" s="728" t="s">
        <v>482</v>
      </c>
      <c r="L415" s="728"/>
      <c r="M415" s="832"/>
    </row>
    <row r="416" spans="2:15">
      <c r="B416" s="868"/>
      <c r="C416" s="869"/>
      <c r="D416" s="869"/>
      <c r="E416" s="728" t="s">
        <v>1253</v>
      </c>
      <c r="F416" s="728"/>
      <c r="G416" s="831"/>
      <c r="H416" s="831"/>
      <c r="I416" s="286" t="s">
        <v>1006</v>
      </c>
      <c r="J416" s="287"/>
      <c r="K416" s="728" t="s">
        <v>482</v>
      </c>
      <c r="L416" s="728"/>
      <c r="M416" s="832"/>
    </row>
    <row r="417" spans="2:15">
      <c r="B417" s="868"/>
      <c r="C417" s="869"/>
      <c r="D417" s="869"/>
      <c r="E417" s="728" t="s">
        <v>1254</v>
      </c>
      <c r="F417" s="728"/>
      <c r="G417" s="831"/>
      <c r="H417" s="831"/>
      <c r="I417" s="286" t="s">
        <v>1006</v>
      </c>
      <c r="J417" s="287"/>
      <c r="K417" s="728" t="s">
        <v>482</v>
      </c>
      <c r="L417" s="728"/>
      <c r="M417" s="832"/>
    </row>
    <row r="418" spans="2:15">
      <c r="B418" s="868"/>
      <c r="C418" s="869"/>
      <c r="D418" s="869"/>
      <c r="E418" s="728" t="s">
        <v>1255</v>
      </c>
      <c r="F418" s="728"/>
      <c r="G418" s="831"/>
      <c r="H418" s="831"/>
      <c r="I418" s="286" t="s">
        <v>1006</v>
      </c>
      <c r="J418" s="287"/>
      <c r="K418" s="728" t="s">
        <v>482</v>
      </c>
      <c r="L418" s="728"/>
      <c r="M418" s="832"/>
    </row>
    <row r="419" spans="2:15">
      <c r="B419" s="868"/>
      <c r="C419" s="869"/>
      <c r="D419" s="869"/>
      <c r="E419" s="728" t="s">
        <v>1256</v>
      </c>
      <c r="F419" s="728"/>
      <c r="G419" s="831"/>
      <c r="H419" s="831"/>
      <c r="I419" s="286" t="s">
        <v>1006</v>
      </c>
      <c r="J419" s="287"/>
      <c r="K419" s="728" t="s">
        <v>482</v>
      </c>
      <c r="L419" s="728"/>
      <c r="M419" s="832"/>
    </row>
    <row r="420" spans="2:15">
      <c r="B420" s="868"/>
      <c r="C420" s="869"/>
      <c r="D420" s="869"/>
      <c r="E420" s="728" t="s">
        <v>1257</v>
      </c>
      <c r="F420" s="728"/>
      <c r="G420" s="831"/>
      <c r="H420" s="831"/>
      <c r="I420" s="286" t="s">
        <v>1006</v>
      </c>
      <c r="J420" s="287"/>
      <c r="K420" s="728" t="s">
        <v>482</v>
      </c>
      <c r="L420" s="728"/>
      <c r="M420" s="832"/>
    </row>
    <row r="421" spans="2:15">
      <c r="B421" s="868"/>
      <c r="C421" s="869"/>
      <c r="D421" s="869"/>
      <c r="E421" s="728" t="s">
        <v>1258</v>
      </c>
      <c r="F421" s="728"/>
      <c r="G421" s="831"/>
      <c r="H421" s="831"/>
      <c r="I421" s="286" t="s">
        <v>1006</v>
      </c>
      <c r="J421" s="287"/>
      <c r="K421" s="728" t="s">
        <v>482</v>
      </c>
      <c r="L421" s="728"/>
      <c r="M421" s="832"/>
    </row>
    <row r="422" spans="2:15">
      <c r="B422" s="868"/>
      <c r="C422" s="869"/>
      <c r="D422" s="869"/>
      <c r="E422" s="728" t="s">
        <v>1259</v>
      </c>
      <c r="F422" s="728"/>
      <c r="G422" s="831"/>
      <c r="H422" s="831"/>
      <c r="I422" s="286" t="s">
        <v>1006</v>
      </c>
      <c r="J422" s="287"/>
      <c r="K422" s="728" t="s">
        <v>482</v>
      </c>
      <c r="L422" s="728"/>
      <c r="M422" s="832"/>
    </row>
    <row r="423" spans="2:15">
      <c r="B423" s="868"/>
      <c r="C423" s="869"/>
      <c r="D423" s="869"/>
      <c r="E423" s="728" t="s">
        <v>1260</v>
      </c>
      <c r="F423" s="728"/>
      <c r="G423" s="831"/>
      <c r="H423" s="831"/>
      <c r="I423" s="286" t="s">
        <v>1006</v>
      </c>
      <c r="J423" s="287"/>
      <c r="K423" s="728" t="s">
        <v>482</v>
      </c>
      <c r="L423" s="728"/>
      <c r="M423" s="832"/>
    </row>
    <row r="424" spans="2:15">
      <c r="B424" s="868"/>
      <c r="C424" s="869"/>
      <c r="D424" s="869"/>
      <c r="E424" s="728" t="s">
        <v>1261</v>
      </c>
      <c r="F424" s="728"/>
      <c r="G424" s="831"/>
      <c r="H424" s="831"/>
      <c r="I424" s="286" t="s">
        <v>1006</v>
      </c>
      <c r="J424" s="287"/>
      <c r="K424" s="728" t="s">
        <v>482</v>
      </c>
      <c r="L424" s="728"/>
      <c r="M424" s="832"/>
    </row>
    <row r="425" spans="2:15">
      <c r="B425" s="868"/>
      <c r="C425" s="869"/>
      <c r="D425" s="869"/>
      <c r="E425" s="728" t="s">
        <v>1262</v>
      </c>
      <c r="F425" s="728"/>
      <c r="G425" s="831"/>
      <c r="H425" s="831"/>
      <c r="I425" s="286" t="s">
        <v>1006</v>
      </c>
      <c r="J425" s="287"/>
      <c r="K425" s="728" t="s">
        <v>482</v>
      </c>
      <c r="L425" s="728"/>
      <c r="M425" s="832"/>
    </row>
    <row r="426" spans="2:15">
      <c r="B426" s="868"/>
      <c r="C426" s="869"/>
      <c r="D426" s="869"/>
      <c r="E426" s="728" t="s">
        <v>1263</v>
      </c>
      <c r="F426" s="728"/>
      <c r="G426" s="831"/>
      <c r="H426" s="831"/>
      <c r="I426" s="286" t="s">
        <v>1006</v>
      </c>
      <c r="J426" s="287"/>
      <c r="K426" s="728" t="s">
        <v>482</v>
      </c>
      <c r="L426" s="728"/>
      <c r="M426" s="832"/>
    </row>
    <row r="427" spans="2:15">
      <c r="B427" s="868"/>
      <c r="C427" s="869"/>
      <c r="D427" s="869"/>
      <c r="E427" s="728" t="s">
        <v>1264</v>
      </c>
      <c r="F427" s="728"/>
      <c r="G427" s="831"/>
      <c r="H427" s="831"/>
      <c r="I427" s="286" t="s">
        <v>1006</v>
      </c>
      <c r="J427" s="287"/>
      <c r="K427" s="728" t="s">
        <v>482</v>
      </c>
      <c r="L427" s="728"/>
      <c r="M427" s="832"/>
    </row>
    <row r="428" spans="2:15" ht="19.2" thickBot="1">
      <c r="B428" s="870"/>
      <c r="C428" s="871"/>
      <c r="D428" s="871"/>
      <c r="E428" s="727" t="s">
        <v>1265</v>
      </c>
      <c r="F428" s="727"/>
      <c r="G428" s="833"/>
      <c r="H428" s="833"/>
      <c r="I428" s="286" t="s">
        <v>1006</v>
      </c>
      <c r="J428" s="287"/>
      <c r="K428" s="727" t="s">
        <v>482</v>
      </c>
      <c r="L428" s="833"/>
      <c r="M428" s="875"/>
    </row>
    <row r="429" spans="2:15">
      <c r="B429" s="844" t="s">
        <v>1051</v>
      </c>
      <c r="C429" s="857"/>
      <c r="D429" s="858"/>
      <c r="E429" s="876" t="s">
        <v>1959</v>
      </c>
      <c r="F429" s="876"/>
      <c r="G429" s="877"/>
      <c r="H429" s="877"/>
      <c r="I429" s="290" t="s">
        <v>54</v>
      </c>
      <c r="J429" s="284"/>
      <c r="K429" s="878" t="s">
        <v>482</v>
      </c>
      <c r="L429" s="878"/>
      <c r="M429" s="879"/>
      <c r="N429" s="285"/>
      <c r="O429" s="798" t="s">
        <v>1960</v>
      </c>
    </row>
    <row r="430" spans="2:15">
      <c r="B430" s="847"/>
      <c r="C430" s="859"/>
      <c r="D430" s="860"/>
      <c r="E430" s="728" t="s">
        <v>1052</v>
      </c>
      <c r="F430" s="728"/>
      <c r="G430" s="831"/>
      <c r="H430" s="831"/>
      <c r="I430" s="286" t="s">
        <v>1006</v>
      </c>
      <c r="J430" s="287"/>
      <c r="K430" s="728" t="s">
        <v>482</v>
      </c>
      <c r="L430" s="728"/>
      <c r="M430" s="832"/>
      <c r="N430" s="285"/>
      <c r="O430" s="798"/>
    </row>
    <row r="431" spans="2:15">
      <c r="B431" s="847"/>
      <c r="C431" s="859"/>
      <c r="D431" s="860"/>
      <c r="E431" s="728" t="s">
        <v>1053</v>
      </c>
      <c r="F431" s="728"/>
      <c r="G431" s="831"/>
      <c r="H431" s="831"/>
      <c r="I431" s="286" t="s">
        <v>1006</v>
      </c>
      <c r="J431" s="287"/>
      <c r="K431" s="728" t="s">
        <v>482</v>
      </c>
      <c r="L431" s="728"/>
      <c r="M431" s="832"/>
      <c r="O431" s="798"/>
    </row>
    <row r="432" spans="2:15">
      <c r="B432" s="847"/>
      <c r="C432" s="859"/>
      <c r="D432" s="860"/>
      <c r="E432" s="728" t="s">
        <v>1054</v>
      </c>
      <c r="F432" s="728"/>
      <c r="G432" s="831"/>
      <c r="H432" s="831"/>
      <c r="I432" s="286" t="s">
        <v>1006</v>
      </c>
      <c r="J432" s="287"/>
      <c r="K432" s="728" t="s">
        <v>482</v>
      </c>
      <c r="L432" s="831"/>
      <c r="M432" s="835"/>
    </row>
    <row r="433" spans="2:15">
      <c r="B433" s="847"/>
      <c r="C433" s="859"/>
      <c r="D433" s="860"/>
      <c r="E433" s="728" t="s">
        <v>1055</v>
      </c>
      <c r="F433" s="728"/>
      <c r="G433" s="831"/>
      <c r="H433" s="831"/>
      <c r="I433" s="286" t="s">
        <v>1006</v>
      </c>
      <c r="J433" s="287"/>
      <c r="K433" s="728" t="s">
        <v>482</v>
      </c>
      <c r="L433" s="728"/>
      <c r="M433" s="832"/>
    </row>
    <row r="434" spans="2:15">
      <c r="B434" s="847"/>
      <c r="C434" s="859"/>
      <c r="D434" s="860"/>
      <c r="E434" s="728" t="s">
        <v>1056</v>
      </c>
      <c r="F434" s="728"/>
      <c r="G434" s="831"/>
      <c r="H434" s="831"/>
      <c r="I434" s="286" t="s">
        <v>1006</v>
      </c>
      <c r="J434" s="287"/>
      <c r="K434" s="728" t="s">
        <v>482</v>
      </c>
      <c r="L434" s="728"/>
      <c r="M434" s="832"/>
    </row>
    <row r="435" spans="2:15">
      <c r="B435" s="847"/>
      <c r="C435" s="859"/>
      <c r="D435" s="860"/>
      <c r="E435" s="728" t="s">
        <v>1057</v>
      </c>
      <c r="F435" s="728"/>
      <c r="G435" s="831"/>
      <c r="H435" s="831"/>
      <c r="I435" s="286" t="s">
        <v>1006</v>
      </c>
      <c r="J435" s="287"/>
      <c r="K435" s="728" t="s">
        <v>482</v>
      </c>
      <c r="L435" s="728"/>
      <c r="M435" s="832"/>
    </row>
    <row r="436" spans="2:15">
      <c r="B436" s="847"/>
      <c r="C436" s="859"/>
      <c r="D436" s="860"/>
      <c r="E436" s="728" t="s">
        <v>1058</v>
      </c>
      <c r="F436" s="728"/>
      <c r="G436" s="831"/>
      <c r="H436" s="831"/>
      <c r="I436" s="286" t="s">
        <v>1006</v>
      </c>
      <c r="J436" s="287"/>
      <c r="K436" s="728" t="s">
        <v>482</v>
      </c>
      <c r="L436" s="728"/>
      <c r="M436" s="832"/>
    </row>
    <row r="437" spans="2:15" ht="19.2" thickBot="1">
      <c r="B437" s="861"/>
      <c r="C437" s="862"/>
      <c r="D437" s="863"/>
      <c r="E437" s="872" t="s">
        <v>1059</v>
      </c>
      <c r="F437" s="872"/>
      <c r="G437" s="873"/>
      <c r="H437" s="873"/>
      <c r="I437" s="291" t="s">
        <v>1006</v>
      </c>
      <c r="J437" s="292"/>
      <c r="K437" s="872" t="s">
        <v>482</v>
      </c>
      <c r="L437" s="872"/>
      <c r="M437" s="874"/>
      <c r="N437" s="285"/>
    </row>
    <row r="438" spans="2:15">
      <c r="B438" s="816" t="s">
        <v>1060</v>
      </c>
      <c r="C438" s="817"/>
      <c r="D438" s="817"/>
      <c r="E438" s="876" t="s">
        <v>1961</v>
      </c>
      <c r="F438" s="876"/>
      <c r="G438" s="877"/>
      <c r="H438" s="877"/>
      <c r="I438" s="290" t="s">
        <v>54</v>
      </c>
      <c r="J438" s="284"/>
      <c r="K438" s="878" t="s">
        <v>482</v>
      </c>
      <c r="L438" s="878"/>
      <c r="M438" s="879"/>
      <c r="N438" s="285"/>
      <c r="O438" s="798" t="s">
        <v>1962</v>
      </c>
    </row>
    <row r="439" spans="2:15">
      <c r="B439" s="864"/>
      <c r="C439" s="865"/>
      <c r="D439" s="865"/>
      <c r="E439" s="728" t="s">
        <v>1061</v>
      </c>
      <c r="F439" s="728"/>
      <c r="G439" s="831"/>
      <c r="H439" s="831"/>
      <c r="I439" s="286" t="s">
        <v>54</v>
      </c>
      <c r="J439" s="287"/>
      <c r="K439" s="728" t="s">
        <v>482</v>
      </c>
      <c r="L439" s="831"/>
      <c r="M439" s="835"/>
      <c r="N439" s="285"/>
      <c r="O439" s="798"/>
    </row>
    <row r="440" spans="2:15">
      <c r="B440" s="864"/>
      <c r="C440" s="865"/>
      <c r="D440" s="865"/>
      <c r="E440" s="728" t="s">
        <v>1062</v>
      </c>
      <c r="F440" s="728"/>
      <c r="G440" s="831"/>
      <c r="H440" s="831"/>
      <c r="I440" s="286" t="s">
        <v>54</v>
      </c>
      <c r="J440" s="287"/>
      <c r="K440" s="728" t="s">
        <v>482</v>
      </c>
      <c r="L440" s="831"/>
      <c r="M440" s="835"/>
      <c r="N440" s="285"/>
      <c r="O440" s="798"/>
    </row>
    <row r="441" spans="2:15">
      <c r="B441" s="864"/>
      <c r="C441" s="865"/>
      <c r="D441" s="865"/>
      <c r="E441" s="728" t="s">
        <v>1063</v>
      </c>
      <c r="F441" s="728"/>
      <c r="G441" s="831"/>
      <c r="H441" s="831"/>
      <c r="I441" s="286" t="s">
        <v>54</v>
      </c>
      <c r="J441" s="287"/>
      <c r="K441" s="728" t="s">
        <v>482</v>
      </c>
      <c r="L441" s="831"/>
      <c r="M441" s="835"/>
      <c r="N441" s="285"/>
    </row>
    <row r="442" spans="2:15">
      <c r="B442" s="818"/>
      <c r="C442" s="819"/>
      <c r="D442" s="819"/>
      <c r="E442" s="728" t="s">
        <v>1064</v>
      </c>
      <c r="F442" s="728"/>
      <c r="G442" s="831"/>
      <c r="H442" s="831"/>
      <c r="I442" s="286" t="s">
        <v>54</v>
      </c>
      <c r="J442" s="287"/>
      <c r="K442" s="728" t="s">
        <v>482</v>
      </c>
      <c r="L442" s="831"/>
      <c r="M442" s="835"/>
    </row>
    <row r="443" spans="2:15">
      <c r="B443" s="818"/>
      <c r="C443" s="819"/>
      <c r="D443" s="819"/>
      <c r="E443" s="728" t="s">
        <v>1065</v>
      </c>
      <c r="F443" s="728"/>
      <c r="G443" s="831"/>
      <c r="H443" s="831"/>
      <c r="I443" s="286" t="s">
        <v>54</v>
      </c>
      <c r="J443" s="287"/>
      <c r="K443" s="728" t="s">
        <v>482</v>
      </c>
      <c r="L443" s="728"/>
      <c r="M443" s="832"/>
    </row>
    <row r="444" spans="2:15">
      <c r="B444" s="818"/>
      <c r="C444" s="819"/>
      <c r="D444" s="819"/>
      <c r="E444" s="728" t="s">
        <v>1066</v>
      </c>
      <c r="F444" s="728"/>
      <c r="G444" s="831"/>
      <c r="H444" s="831"/>
      <c r="I444" s="286" t="s">
        <v>54</v>
      </c>
      <c r="J444" s="287"/>
      <c r="K444" s="728" t="s">
        <v>482</v>
      </c>
      <c r="L444" s="728"/>
      <c r="M444" s="832"/>
    </row>
    <row r="445" spans="2:15">
      <c r="B445" s="818"/>
      <c r="C445" s="819"/>
      <c r="D445" s="819"/>
      <c r="E445" s="728" t="s">
        <v>1067</v>
      </c>
      <c r="F445" s="728"/>
      <c r="G445" s="831"/>
      <c r="H445" s="831"/>
      <c r="I445" s="286" t="s">
        <v>54</v>
      </c>
      <c r="J445" s="287"/>
      <c r="K445" s="728" t="s">
        <v>482</v>
      </c>
      <c r="L445" s="728"/>
      <c r="M445" s="832"/>
    </row>
    <row r="446" spans="2:15">
      <c r="B446" s="818"/>
      <c r="C446" s="819"/>
      <c r="D446" s="819"/>
      <c r="E446" s="728" t="s">
        <v>1068</v>
      </c>
      <c r="F446" s="728"/>
      <c r="G446" s="831"/>
      <c r="H446" s="831"/>
      <c r="I446" s="286" t="s">
        <v>54</v>
      </c>
      <c r="J446" s="287"/>
      <c r="K446" s="728" t="s">
        <v>482</v>
      </c>
      <c r="L446" s="728"/>
      <c r="M446" s="832"/>
    </row>
    <row r="447" spans="2:15">
      <c r="B447" s="818"/>
      <c r="C447" s="819"/>
      <c r="D447" s="819"/>
      <c r="E447" s="728" t="s">
        <v>1069</v>
      </c>
      <c r="F447" s="728"/>
      <c r="G447" s="831"/>
      <c r="H447" s="831"/>
      <c r="I447" s="286" t="s">
        <v>54</v>
      </c>
      <c r="J447" s="287"/>
      <c r="K447" s="728" t="s">
        <v>482</v>
      </c>
      <c r="L447" s="728"/>
      <c r="M447" s="832"/>
    </row>
    <row r="448" spans="2:15">
      <c r="B448" s="818"/>
      <c r="C448" s="819"/>
      <c r="D448" s="819"/>
      <c r="E448" s="728" t="s">
        <v>1070</v>
      </c>
      <c r="F448" s="728"/>
      <c r="G448" s="831"/>
      <c r="H448" s="831"/>
      <c r="I448" s="286" t="s">
        <v>54</v>
      </c>
      <c r="J448" s="287"/>
      <c r="K448" s="728" t="s">
        <v>482</v>
      </c>
      <c r="L448" s="728"/>
      <c r="M448" s="832"/>
    </row>
    <row r="449" spans="2:13">
      <c r="B449" s="818"/>
      <c r="C449" s="819"/>
      <c r="D449" s="819"/>
      <c r="E449" s="728" t="s">
        <v>1071</v>
      </c>
      <c r="F449" s="728"/>
      <c r="G449" s="831"/>
      <c r="H449" s="831"/>
      <c r="I449" s="286" t="s">
        <v>54</v>
      </c>
      <c r="J449" s="287"/>
      <c r="K449" s="728" t="s">
        <v>482</v>
      </c>
      <c r="L449" s="728"/>
      <c r="M449" s="832"/>
    </row>
    <row r="450" spans="2:13">
      <c r="B450" s="818"/>
      <c r="C450" s="819"/>
      <c r="D450" s="819"/>
      <c r="E450" s="728" t="s">
        <v>1072</v>
      </c>
      <c r="F450" s="728"/>
      <c r="G450" s="831"/>
      <c r="H450" s="831"/>
      <c r="I450" s="286" t="s">
        <v>54</v>
      </c>
      <c r="J450" s="287"/>
      <c r="K450" s="728" t="s">
        <v>482</v>
      </c>
      <c r="L450" s="728"/>
      <c r="M450" s="832"/>
    </row>
    <row r="451" spans="2:13">
      <c r="B451" s="818"/>
      <c r="C451" s="819"/>
      <c r="D451" s="819"/>
      <c r="E451" s="728" t="s">
        <v>1073</v>
      </c>
      <c r="F451" s="728"/>
      <c r="G451" s="831"/>
      <c r="H451" s="831"/>
      <c r="I451" s="286" t="s">
        <v>54</v>
      </c>
      <c r="J451" s="287"/>
      <c r="K451" s="728" t="s">
        <v>482</v>
      </c>
      <c r="L451" s="728"/>
      <c r="M451" s="832"/>
    </row>
    <row r="452" spans="2:13">
      <c r="B452" s="818"/>
      <c r="C452" s="819"/>
      <c r="D452" s="819"/>
      <c r="E452" s="728" t="s">
        <v>1074</v>
      </c>
      <c r="F452" s="728"/>
      <c r="G452" s="831"/>
      <c r="H452" s="831"/>
      <c r="I452" s="286" t="s">
        <v>54</v>
      </c>
      <c r="J452" s="287"/>
      <c r="K452" s="728" t="s">
        <v>482</v>
      </c>
      <c r="L452" s="831"/>
      <c r="M452" s="835"/>
    </row>
    <row r="453" spans="2:13">
      <c r="B453" s="818"/>
      <c r="C453" s="819"/>
      <c r="D453" s="819"/>
      <c r="E453" s="728" t="s">
        <v>1075</v>
      </c>
      <c r="F453" s="728"/>
      <c r="G453" s="831"/>
      <c r="H453" s="831"/>
      <c r="I453" s="286" t="s">
        <v>54</v>
      </c>
      <c r="J453" s="287"/>
      <c r="K453" s="728" t="s">
        <v>482</v>
      </c>
      <c r="L453" s="831"/>
      <c r="M453" s="835"/>
    </row>
    <row r="454" spans="2:13">
      <c r="B454" s="818"/>
      <c r="C454" s="819"/>
      <c r="D454" s="819"/>
      <c r="E454" s="728" t="s">
        <v>1076</v>
      </c>
      <c r="F454" s="728"/>
      <c r="G454" s="831"/>
      <c r="H454" s="831"/>
      <c r="I454" s="286" t="s">
        <v>54</v>
      </c>
      <c r="J454" s="287"/>
      <c r="K454" s="728" t="s">
        <v>482</v>
      </c>
      <c r="L454" s="728"/>
      <c r="M454" s="832"/>
    </row>
    <row r="455" spans="2:13">
      <c r="B455" s="818"/>
      <c r="C455" s="819"/>
      <c r="D455" s="819"/>
      <c r="E455" s="728" t="s">
        <v>1077</v>
      </c>
      <c r="F455" s="728"/>
      <c r="G455" s="831"/>
      <c r="H455" s="831"/>
      <c r="I455" s="286" t="s">
        <v>54</v>
      </c>
      <c r="J455" s="287"/>
      <c r="K455" s="728" t="s">
        <v>482</v>
      </c>
      <c r="L455" s="831"/>
      <c r="M455" s="835"/>
    </row>
    <row r="456" spans="2:13">
      <c r="B456" s="818"/>
      <c r="C456" s="819"/>
      <c r="D456" s="819"/>
      <c r="E456" s="728" t="s">
        <v>1078</v>
      </c>
      <c r="F456" s="728"/>
      <c r="G456" s="831"/>
      <c r="H456" s="831"/>
      <c r="I456" s="286" t="s">
        <v>54</v>
      </c>
      <c r="J456" s="287"/>
      <c r="K456" s="728" t="s">
        <v>482</v>
      </c>
      <c r="L456" s="728"/>
      <c r="M456" s="832"/>
    </row>
    <row r="457" spans="2:13">
      <c r="B457" s="818"/>
      <c r="C457" s="819"/>
      <c r="D457" s="819"/>
      <c r="E457" s="728" t="s">
        <v>1079</v>
      </c>
      <c r="F457" s="728"/>
      <c r="G457" s="831"/>
      <c r="H457" s="831"/>
      <c r="I457" s="286" t="s">
        <v>54</v>
      </c>
      <c r="J457" s="287"/>
      <c r="K457" s="728" t="s">
        <v>482</v>
      </c>
      <c r="L457" s="728"/>
      <c r="M457" s="832"/>
    </row>
    <row r="458" spans="2:13">
      <c r="B458" s="818"/>
      <c r="C458" s="819"/>
      <c r="D458" s="819"/>
      <c r="E458" s="728" t="s">
        <v>1080</v>
      </c>
      <c r="F458" s="728"/>
      <c r="G458" s="831"/>
      <c r="H458" s="831"/>
      <c r="I458" s="286" t="s">
        <v>54</v>
      </c>
      <c r="J458" s="287"/>
      <c r="K458" s="728" t="s">
        <v>482</v>
      </c>
      <c r="L458" s="728"/>
      <c r="M458" s="832"/>
    </row>
    <row r="459" spans="2:13">
      <c r="B459" s="818"/>
      <c r="C459" s="819"/>
      <c r="D459" s="819"/>
      <c r="E459" s="728" t="s">
        <v>1081</v>
      </c>
      <c r="F459" s="728"/>
      <c r="G459" s="831"/>
      <c r="H459" s="831"/>
      <c r="I459" s="286" t="s">
        <v>54</v>
      </c>
      <c r="J459" s="287"/>
      <c r="K459" s="728" t="s">
        <v>482</v>
      </c>
      <c r="L459" s="728"/>
      <c r="M459" s="832"/>
    </row>
    <row r="460" spans="2:13">
      <c r="B460" s="818"/>
      <c r="C460" s="819"/>
      <c r="D460" s="819"/>
      <c r="E460" s="728" t="s">
        <v>1082</v>
      </c>
      <c r="F460" s="728"/>
      <c r="G460" s="831"/>
      <c r="H460" s="831"/>
      <c r="I460" s="286" t="s">
        <v>54</v>
      </c>
      <c r="J460" s="287"/>
      <c r="K460" s="728" t="s">
        <v>482</v>
      </c>
      <c r="L460" s="728"/>
      <c r="M460" s="832"/>
    </row>
    <row r="461" spans="2:13">
      <c r="B461" s="818"/>
      <c r="C461" s="819"/>
      <c r="D461" s="819"/>
      <c r="E461" s="728" t="s">
        <v>1083</v>
      </c>
      <c r="F461" s="728"/>
      <c r="G461" s="831"/>
      <c r="H461" s="831"/>
      <c r="I461" s="286" t="s">
        <v>54</v>
      </c>
      <c r="J461" s="287"/>
      <c r="K461" s="728" t="s">
        <v>482</v>
      </c>
      <c r="L461" s="728"/>
      <c r="M461" s="832"/>
    </row>
    <row r="462" spans="2:13">
      <c r="B462" s="818"/>
      <c r="C462" s="819"/>
      <c r="D462" s="819"/>
      <c r="E462" s="728" t="s">
        <v>1084</v>
      </c>
      <c r="F462" s="728"/>
      <c r="G462" s="831"/>
      <c r="H462" s="831"/>
      <c r="I462" s="286" t="s">
        <v>54</v>
      </c>
      <c r="J462" s="287"/>
      <c r="K462" s="728" t="s">
        <v>482</v>
      </c>
      <c r="L462" s="831"/>
      <c r="M462" s="835"/>
    </row>
    <row r="463" spans="2:13">
      <c r="B463" s="818"/>
      <c r="C463" s="819"/>
      <c r="D463" s="819"/>
      <c r="E463" s="728" t="s">
        <v>1085</v>
      </c>
      <c r="F463" s="728"/>
      <c r="G463" s="831"/>
      <c r="H463" s="831"/>
      <c r="I463" s="286" t="s">
        <v>54</v>
      </c>
      <c r="J463" s="287"/>
      <c r="K463" s="728" t="s">
        <v>482</v>
      </c>
      <c r="L463" s="831"/>
      <c r="M463" s="835"/>
    </row>
    <row r="464" spans="2:13">
      <c r="B464" s="818"/>
      <c r="C464" s="819"/>
      <c r="D464" s="819"/>
      <c r="E464" s="728" t="s">
        <v>1086</v>
      </c>
      <c r="F464" s="728"/>
      <c r="G464" s="831"/>
      <c r="H464" s="831"/>
      <c r="I464" s="286" t="s">
        <v>54</v>
      </c>
      <c r="J464" s="287"/>
      <c r="K464" s="728" t="s">
        <v>482</v>
      </c>
      <c r="L464" s="831"/>
      <c r="M464" s="835"/>
    </row>
    <row r="465" spans="2:13">
      <c r="B465" s="818"/>
      <c r="C465" s="819"/>
      <c r="D465" s="819"/>
      <c r="E465" s="728" t="s">
        <v>1087</v>
      </c>
      <c r="F465" s="728"/>
      <c r="G465" s="831"/>
      <c r="H465" s="831"/>
      <c r="I465" s="286" t="s">
        <v>54</v>
      </c>
      <c r="J465" s="287"/>
      <c r="K465" s="728" t="s">
        <v>482</v>
      </c>
      <c r="L465" s="728"/>
      <c r="M465" s="832"/>
    </row>
    <row r="466" spans="2:13">
      <c r="B466" s="818"/>
      <c r="C466" s="819"/>
      <c r="D466" s="819"/>
      <c r="E466" s="728" t="s">
        <v>1088</v>
      </c>
      <c r="F466" s="728"/>
      <c r="G466" s="831"/>
      <c r="H466" s="831"/>
      <c r="I466" s="286" t="s">
        <v>54</v>
      </c>
      <c r="J466" s="287"/>
      <c r="K466" s="728" t="s">
        <v>482</v>
      </c>
      <c r="L466" s="728"/>
      <c r="M466" s="832"/>
    </row>
    <row r="467" spans="2:13">
      <c r="B467" s="818"/>
      <c r="C467" s="819"/>
      <c r="D467" s="819"/>
      <c r="E467" s="728" t="s">
        <v>1089</v>
      </c>
      <c r="F467" s="728"/>
      <c r="G467" s="831"/>
      <c r="H467" s="831"/>
      <c r="I467" s="286" t="s">
        <v>54</v>
      </c>
      <c r="J467" s="287"/>
      <c r="K467" s="728" t="s">
        <v>482</v>
      </c>
      <c r="L467" s="831"/>
      <c r="M467" s="835"/>
    </row>
    <row r="468" spans="2:13">
      <c r="B468" s="818"/>
      <c r="C468" s="819"/>
      <c r="D468" s="819"/>
      <c r="E468" s="728" t="s">
        <v>1090</v>
      </c>
      <c r="F468" s="728"/>
      <c r="G468" s="831"/>
      <c r="H468" s="831"/>
      <c r="I468" s="286" t="s">
        <v>54</v>
      </c>
      <c r="J468" s="287"/>
      <c r="K468" s="728" t="s">
        <v>482</v>
      </c>
      <c r="L468" s="728"/>
      <c r="M468" s="832"/>
    </row>
    <row r="469" spans="2:13">
      <c r="B469" s="818"/>
      <c r="C469" s="819"/>
      <c r="D469" s="819"/>
      <c r="E469" s="728" t="s">
        <v>1091</v>
      </c>
      <c r="F469" s="728"/>
      <c r="G469" s="831"/>
      <c r="H469" s="831"/>
      <c r="I469" s="286" t="s">
        <v>54</v>
      </c>
      <c r="J469" s="287"/>
      <c r="K469" s="728" t="s">
        <v>482</v>
      </c>
      <c r="L469" s="728"/>
      <c r="M469" s="832"/>
    </row>
    <row r="470" spans="2:13">
      <c r="B470" s="818"/>
      <c r="C470" s="819"/>
      <c r="D470" s="819"/>
      <c r="E470" s="728" t="s">
        <v>1092</v>
      </c>
      <c r="F470" s="728"/>
      <c r="G470" s="831"/>
      <c r="H470" s="831"/>
      <c r="I470" s="286" t="s">
        <v>54</v>
      </c>
      <c r="J470" s="287"/>
      <c r="K470" s="728" t="s">
        <v>482</v>
      </c>
      <c r="L470" s="728"/>
      <c r="M470" s="832"/>
    </row>
    <row r="471" spans="2:13">
      <c r="B471" s="818"/>
      <c r="C471" s="819"/>
      <c r="D471" s="819"/>
      <c r="E471" s="728" t="s">
        <v>1093</v>
      </c>
      <c r="F471" s="728"/>
      <c r="G471" s="831"/>
      <c r="H471" s="831"/>
      <c r="I471" s="286" t="s">
        <v>54</v>
      </c>
      <c r="J471" s="287"/>
      <c r="K471" s="728" t="s">
        <v>482</v>
      </c>
      <c r="L471" s="728"/>
      <c r="M471" s="832"/>
    </row>
    <row r="472" spans="2:13">
      <c r="B472" s="818"/>
      <c r="C472" s="819"/>
      <c r="D472" s="819"/>
      <c r="E472" s="702" t="s">
        <v>1094</v>
      </c>
      <c r="F472" s="694"/>
      <c r="G472" s="694"/>
      <c r="H472" s="695"/>
      <c r="I472" s="286" t="s">
        <v>54</v>
      </c>
      <c r="J472" s="287"/>
      <c r="K472" s="728" t="s">
        <v>482</v>
      </c>
      <c r="L472" s="728"/>
      <c r="M472" s="832"/>
    </row>
    <row r="473" spans="2:13">
      <c r="B473" s="818"/>
      <c r="C473" s="819"/>
      <c r="D473" s="819"/>
      <c r="E473" s="728" t="s">
        <v>1095</v>
      </c>
      <c r="F473" s="728"/>
      <c r="G473" s="831"/>
      <c r="H473" s="831"/>
      <c r="I473" s="286" t="s">
        <v>54</v>
      </c>
      <c r="J473" s="287"/>
      <c r="K473" s="728" t="s">
        <v>482</v>
      </c>
      <c r="L473" s="831"/>
      <c r="M473" s="835"/>
    </row>
    <row r="474" spans="2:13">
      <c r="B474" s="818"/>
      <c r="C474" s="819"/>
      <c r="D474" s="819"/>
      <c r="E474" s="728" t="s">
        <v>1096</v>
      </c>
      <c r="F474" s="728"/>
      <c r="G474" s="831"/>
      <c r="H474" s="831"/>
      <c r="I474" s="286" t="s">
        <v>54</v>
      </c>
      <c r="J474" s="287"/>
      <c r="K474" s="728" t="s">
        <v>482</v>
      </c>
      <c r="L474" s="728"/>
      <c r="M474" s="832"/>
    </row>
    <row r="475" spans="2:13">
      <c r="B475" s="818"/>
      <c r="C475" s="819"/>
      <c r="D475" s="819"/>
      <c r="E475" s="728" t="s">
        <v>1097</v>
      </c>
      <c r="F475" s="728"/>
      <c r="G475" s="831"/>
      <c r="H475" s="831"/>
      <c r="I475" s="286" t="s">
        <v>54</v>
      </c>
      <c r="J475" s="287"/>
      <c r="K475" s="728" t="s">
        <v>482</v>
      </c>
      <c r="L475" s="728"/>
      <c r="M475" s="832"/>
    </row>
    <row r="476" spans="2:13">
      <c r="B476" s="818"/>
      <c r="C476" s="819"/>
      <c r="D476" s="819"/>
      <c r="E476" s="728" t="s">
        <v>1098</v>
      </c>
      <c r="F476" s="728"/>
      <c r="G476" s="831"/>
      <c r="H476" s="831"/>
      <c r="I476" s="286" t="s">
        <v>54</v>
      </c>
      <c r="J476" s="287"/>
      <c r="K476" s="728" t="s">
        <v>482</v>
      </c>
      <c r="L476" s="728"/>
      <c r="M476" s="832"/>
    </row>
    <row r="477" spans="2:13">
      <c r="B477" s="818"/>
      <c r="C477" s="819"/>
      <c r="D477" s="819"/>
      <c r="E477" s="728" t="s">
        <v>1099</v>
      </c>
      <c r="F477" s="728"/>
      <c r="G477" s="831"/>
      <c r="H477" s="831"/>
      <c r="I477" s="286" t="s">
        <v>54</v>
      </c>
      <c r="J477" s="287"/>
      <c r="K477" s="728" t="s">
        <v>482</v>
      </c>
      <c r="L477" s="728"/>
      <c r="M477" s="832"/>
    </row>
    <row r="478" spans="2:13">
      <c r="B478" s="818"/>
      <c r="C478" s="819"/>
      <c r="D478" s="819"/>
      <c r="E478" s="728" t="s">
        <v>1100</v>
      </c>
      <c r="F478" s="728"/>
      <c r="G478" s="831"/>
      <c r="H478" s="831"/>
      <c r="I478" s="286" t="s">
        <v>54</v>
      </c>
      <c r="J478" s="287"/>
      <c r="K478" s="728" t="s">
        <v>482</v>
      </c>
      <c r="L478" s="728"/>
      <c r="M478" s="832"/>
    </row>
    <row r="479" spans="2:13">
      <c r="B479" s="818"/>
      <c r="C479" s="819"/>
      <c r="D479" s="819"/>
      <c r="E479" s="728" t="s">
        <v>1101</v>
      </c>
      <c r="F479" s="728"/>
      <c r="G479" s="831"/>
      <c r="H479" s="831"/>
      <c r="I479" s="286" t="s">
        <v>54</v>
      </c>
      <c r="J479" s="287"/>
      <c r="K479" s="728" t="s">
        <v>482</v>
      </c>
      <c r="L479" s="831"/>
      <c r="M479" s="835"/>
    </row>
    <row r="480" spans="2:13">
      <c r="B480" s="818"/>
      <c r="C480" s="819"/>
      <c r="D480" s="819"/>
      <c r="E480" s="728" t="s">
        <v>1102</v>
      </c>
      <c r="F480" s="728"/>
      <c r="G480" s="831"/>
      <c r="H480" s="831"/>
      <c r="I480" s="286" t="s">
        <v>54</v>
      </c>
      <c r="J480" s="287"/>
      <c r="K480" s="728" t="s">
        <v>482</v>
      </c>
      <c r="L480" s="831"/>
      <c r="M480" s="835"/>
    </row>
    <row r="481" spans="2:13">
      <c r="B481" s="818"/>
      <c r="C481" s="819"/>
      <c r="D481" s="819"/>
      <c r="E481" s="728" t="s">
        <v>1103</v>
      </c>
      <c r="F481" s="728"/>
      <c r="G481" s="831"/>
      <c r="H481" s="831"/>
      <c r="I481" s="286" t="s">
        <v>54</v>
      </c>
      <c r="J481" s="287"/>
      <c r="K481" s="728" t="s">
        <v>482</v>
      </c>
      <c r="L481" s="831"/>
      <c r="M481" s="835"/>
    </row>
    <row r="482" spans="2:13">
      <c r="B482" s="818"/>
      <c r="C482" s="819"/>
      <c r="D482" s="819"/>
      <c r="E482" s="728" t="s">
        <v>1104</v>
      </c>
      <c r="F482" s="728"/>
      <c r="G482" s="831"/>
      <c r="H482" s="831"/>
      <c r="I482" s="286" t="s">
        <v>54</v>
      </c>
      <c r="J482" s="287"/>
      <c r="K482" s="728" t="s">
        <v>482</v>
      </c>
      <c r="L482" s="831"/>
      <c r="M482" s="835"/>
    </row>
    <row r="483" spans="2:13">
      <c r="B483" s="818"/>
      <c r="C483" s="819"/>
      <c r="D483" s="819"/>
      <c r="E483" s="728" t="s">
        <v>1105</v>
      </c>
      <c r="F483" s="728"/>
      <c r="G483" s="831"/>
      <c r="H483" s="831"/>
      <c r="I483" s="286" t="s">
        <v>54</v>
      </c>
      <c r="J483" s="287"/>
      <c r="K483" s="728" t="s">
        <v>482</v>
      </c>
      <c r="L483" s="831"/>
      <c r="M483" s="835"/>
    </row>
    <row r="484" spans="2:13">
      <c r="B484" s="818"/>
      <c r="C484" s="819"/>
      <c r="D484" s="819"/>
      <c r="E484" s="728" t="s">
        <v>1106</v>
      </c>
      <c r="F484" s="728"/>
      <c r="G484" s="831"/>
      <c r="H484" s="831"/>
      <c r="I484" s="286" t="s">
        <v>54</v>
      </c>
      <c r="J484" s="287"/>
      <c r="K484" s="728" t="s">
        <v>482</v>
      </c>
      <c r="L484" s="728"/>
      <c r="M484" s="832"/>
    </row>
    <row r="485" spans="2:13">
      <c r="B485" s="818"/>
      <c r="C485" s="819"/>
      <c r="D485" s="819"/>
      <c r="E485" s="728" t="s">
        <v>1107</v>
      </c>
      <c r="F485" s="728"/>
      <c r="G485" s="831"/>
      <c r="H485" s="831"/>
      <c r="I485" s="286" t="s">
        <v>54</v>
      </c>
      <c r="J485" s="287"/>
      <c r="K485" s="728" t="s">
        <v>482</v>
      </c>
      <c r="L485" s="728"/>
      <c r="M485" s="832"/>
    </row>
    <row r="486" spans="2:13">
      <c r="B486" s="818"/>
      <c r="C486" s="819"/>
      <c r="D486" s="819"/>
      <c r="E486" s="728" t="s">
        <v>1108</v>
      </c>
      <c r="F486" s="728"/>
      <c r="G486" s="831"/>
      <c r="H486" s="831"/>
      <c r="I486" s="286" t="s">
        <v>54</v>
      </c>
      <c r="J486" s="287"/>
      <c r="K486" s="728" t="s">
        <v>482</v>
      </c>
      <c r="L486" s="728"/>
      <c r="M486" s="832"/>
    </row>
    <row r="487" spans="2:13">
      <c r="B487" s="818"/>
      <c r="C487" s="819"/>
      <c r="D487" s="819"/>
      <c r="E487" s="728" t="s">
        <v>1109</v>
      </c>
      <c r="F487" s="728"/>
      <c r="G487" s="831"/>
      <c r="H487" s="831"/>
      <c r="I487" s="286" t="s">
        <v>54</v>
      </c>
      <c r="J487" s="287"/>
      <c r="K487" s="728" t="s">
        <v>482</v>
      </c>
      <c r="L487" s="728"/>
      <c r="M487" s="832"/>
    </row>
    <row r="488" spans="2:13">
      <c r="B488" s="818"/>
      <c r="C488" s="819"/>
      <c r="D488" s="819"/>
      <c r="E488" s="728" t="s">
        <v>1110</v>
      </c>
      <c r="F488" s="728"/>
      <c r="G488" s="831"/>
      <c r="H488" s="831"/>
      <c r="I488" s="286" t="s">
        <v>54</v>
      </c>
      <c r="J488" s="287"/>
      <c r="K488" s="728" t="s">
        <v>482</v>
      </c>
      <c r="L488" s="831"/>
      <c r="M488" s="835"/>
    </row>
    <row r="489" spans="2:13">
      <c r="B489" s="818"/>
      <c r="C489" s="819"/>
      <c r="D489" s="819"/>
      <c r="E489" s="728" t="s">
        <v>1111</v>
      </c>
      <c r="F489" s="728"/>
      <c r="G489" s="831"/>
      <c r="H489" s="831"/>
      <c r="I489" s="286" t="s">
        <v>54</v>
      </c>
      <c r="J489" s="287"/>
      <c r="K489" s="728" t="s">
        <v>482</v>
      </c>
      <c r="L489" s="728"/>
      <c r="M489" s="832"/>
    </row>
    <row r="490" spans="2:13">
      <c r="B490" s="818"/>
      <c r="C490" s="819"/>
      <c r="D490" s="819"/>
      <c r="E490" s="728" t="s">
        <v>1112</v>
      </c>
      <c r="F490" s="728"/>
      <c r="G490" s="831"/>
      <c r="H490" s="831"/>
      <c r="I490" s="286" t="s">
        <v>54</v>
      </c>
      <c r="J490" s="287"/>
      <c r="K490" s="728" t="s">
        <v>482</v>
      </c>
      <c r="L490" s="728"/>
      <c r="M490" s="832"/>
    </row>
    <row r="491" spans="2:13">
      <c r="B491" s="818"/>
      <c r="C491" s="819"/>
      <c r="D491" s="819"/>
      <c r="E491" s="728" t="s">
        <v>1113</v>
      </c>
      <c r="F491" s="728"/>
      <c r="G491" s="831"/>
      <c r="H491" s="831"/>
      <c r="I491" s="286" t="s">
        <v>54</v>
      </c>
      <c r="J491" s="287"/>
      <c r="K491" s="728" t="s">
        <v>482</v>
      </c>
      <c r="L491" s="728"/>
      <c r="M491" s="832"/>
    </row>
    <row r="492" spans="2:13">
      <c r="B492" s="818"/>
      <c r="C492" s="819"/>
      <c r="D492" s="819"/>
      <c r="E492" s="728" t="s">
        <v>1114</v>
      </c>
      <c r="F492" s="728"/>
      <c r="G492" s="831"/>
      <c r="H492" s="831"/>
      <c r="I492" s="286" t="s">
        <v>54</v>
      </c>
      <c r="J492" s="287"/>
      <c r="K492" s="728" t="s">
        <v>482</v>
      </c>
      <c r="L492" s="728"/>
      <c r="M492" s="832"/>
    </row>
    <row r="493" spans="2:13">
      <c r="B493" s="818"/>
      <c r="C493" s="819"/>
      <c r="D493" s="819"/>
      <c r="E493" s="728" t="s">
        <v>1115</v>
      </c>
      <c r="F493" s="728"/>
      <c r="G493" s="831"/>
      <c r="H493" s="831"/>
      <c r="I493" s="286" t="s">
        <v>54</v>
      </c>
      <c r="J493" s="287"/>
      <c r="K493" s="728" t="s">
        <v>482</v>
      </c>
      <c r="L493" s="831"/>
      <c r="M493" s="835"/>
    </row>
    <row r="494" spans="2:13">
      <c r="B494" s="818"/>
      <c r="C494" s="819"/>
      <c r="D494" s="819"/>
      <c r="E494" s="728" t="s">
        <v>1116</v>
      </c>
      <c r="F494" s="728"/>
      <c r="G494" s="831"/>
      <c r="H494" s="831"/>
      <c r="I494" s="291" t="s">
        <v>54</v>
      </c>
      <c r="J494" s="292"/>
      <c r="K494" s="728" t="s">
        <v>482</v>
      </c>
      <c r="L494" s="728"/>
      <c r="M494" s="832"/>
    </row>
    <row r="495" spans="2:13">
      <c r="B495" s="820"/>
      <c r="C495" s="821"/>
      <c r="D495" s="821"/>
      <c r="E495" s="728" t="s">
        <v>1117</v>
      </c>
      <c r="F495" s="728"/>
      <c r="G495" s="831"/>
      <c r="H495" s="831"/>
      <c r="I495" s="291" t="s">
        <v>54</v>
      </c>
      <c r="J495" s="292"/>
      <c r="K495" s="728" t="s">
        <v>482</v>
      </c>
      <c r="L495" s="728"/>
      <c r="M495" s="832"/>
    </row>
    <row r="496" spans="2:13">
      <c r="B496" s="820"/>
      <c r="C496" s="821"/>
      <c r="D496" s="821"/>
      <c r="E496" s="728" t="s">
        <v>1118</v>
      </c>
      <c r="F496" s="728"/>
      <c r="G496" s="831"/>
      <c r="H496" s="831"/>
      <c r="I496" s="291" t="s">
        <v>54</v>
      </c>
      <c r="J496" s="292"/>
      <c r="K496" s="728" t="s">
        <v>482</v>
      </c>
      <c r="L496" s="728"/>
      <c r="M496" s="832"/>
    </row>
    <row r="497" spans="2:15">
      <c r="B497" s="820"/>
      <c r="C497" s="821"/>
      <c r="D497" s="821"/>
      <c r="E497" s="728" t="s">
        <v>1119</v>
      </c>
      <c r="F497" s="728"/>
      <c r="G497" s="831"/>
      <c r="H497" s="831"/>
      <c r="I497" s="291" t="s">
        <v>54</v>
      </c>
      <c r="J497" s="292"/>
      <c r="K497" s="728" t="s">
        <v>482</v>
      </c>
      <c r="L497" s="728"/>
      <c r="M497" s="832"/>
    </row>
    <row r="498" spans="2:15" ht="19.2" thickBot="1">
      <c r="B498" s="822"/>
      <c r="C498" s="823"/>
      <c r="D498" s="823"/>
      <c r="E498" s="872" t="s">
        <v>1120</v>
      </c>
      <c r="F498" s="872"/>
      <c r="G498" s="873"/>
      <c r="H498" s="873"/>
      <c r="I498" s="293" t="s">
        <v>54</v>
      </c>
      <c r="J498" s="294"/>
      <c r="K498" s="727" t="s">
        <v>482</v>
      </c>
      <c r="L498" s="833"/>
      <c r="M498" s="875"/>
      <c r="N498" s="285"/>
    </row>
    <row r="499" spans="2:15">
      <c r="B499" s="824" t="s">
        <v>154</v>
      </c>
      <c r="C499" s="894"/>
      <c r="D499" s="894"/>
      <c r="E499" s="876" t="s">
        <v>1963</v>
      </c>
      <c r="F499" s="876"/>
      <c r="G499" s="877"/>
      <c r="H499" s="877"/>
      <c r="I499" s="291" t="s">
        <v>54</v>
      </c>
      <c r="J499" s="292"/>
      <c r="K499" s="878" t="s">
        <v>482</v>
      </c>
      <c r="L499" s="878"/>
      <c r="M499" s="879"/>
      <c r="N499" s="285"/>
      <c r="O499" s="798" t="s">
        <v>1964</v>
      </c>
    </row>
    <row r="500" spans="2:15">
      <c r="B500" s="825"/>
      <c r="C500" s="895"/>
      <c r="D500" s="895"/>
      <c r="E500" s="728" t="s">
        <v>1121</v>
      </c>
      <c r="F500" s="728"/>
      <c r="G500" s="831"/>
      <c r="H500" s="831"/>
      <c r="I500" s="286" t="s">
        <v>54</v>
      </c>
      <c r="J500" s="287"/>
      <c r="K500" s="728" t="s">
        <v>482</v>
      </c>
      <c r="L500" s="728"/>
      <c r="M500" s="832"/>
      <c r="N500" s="285"/>
      <c r="O500" s="798"/>
    </row>
    <row r="501" spans="2:15">
      <c r="B501" s="825"/>
      <c r="C501" s="895"/>
      <c r="D501" s="895"/>
      <c r="E501" s="728" t="s">
        <v>1122</v>
      </c>
      <c r="F501" s="728"/>
      <c r="G501" s="831"/>
      <c r="H501" s="831"/>
      <c r="I501" s="286" t="s">
        <v>54</v>
      </c>
      <c r="J501" s="287"/>
      <c r="K501" s="728" t="s">
        <v>482</v>
      </c>
      <c r="L501" s="728"/>
      <c r="M501" s="832"/>
      <c r="N501" s="285"/>
      <c r="O501" s="798"/>
    </row>
    <row r="502" spans="2:15">
      <c r="B502" s="825"/>
      <c r="C502" s="895"/>
      <c r="D502" s="895"/>
      <c r="E502" s="728" t="s">
        <v>1123</v>
      </c>
      <c r="F502" s="728"/>
      <c r="G502" s="831"/>
      <c r="H502" s="831"/>
      <c r="I502" s="286" t="s">
        <v>54</v>
      </c>
      <c r="J502" s="287"/>
      <c r="K502" s="728" t="s">
        <v>482</v>
      </c>
      <c r="L502" s="728"/>
      <c r="M502" s="832"/>
      <c r="N502" s="285"/>
      <c r="O502" s="798"/>
    </row>
    <row r="503" spans="2:15">
      <c r="B503" s="825"/>
      <c r="C503" s="895"/>
      <c r="D503" s="895"/>
      <c r="E503" s="728" t="s">
        <v>1124</v>
      </c>
      <c r="F503" s="728"/>
      <c r="G503" s="831"/>
      <c r="H503" s="831"/>
      <c r="I503" s="286" t="s">
        <v>54</v>
      </c>
      <c r="J503" s="287"/>
      <c r="K503" s="728" t="s">
        <v>482</v>
      </c>
      <c r="L503" s="728"/>
      <c r="M503" s="832"/>
      <c r="N503" s="285"/>
      <c r="O503" s="798"/>
    </row>
    <row r="504" spans="2:15">
      <c r="B504" s="825"/>
      <c r="C504" s="895"/>
      <c r="D504" s="895"/>
      <c r="E504" s="728" t="s">
        <v>1125</v>
      </c>
      <c r="F504" s="728"/>
      <c r="G504" s="831"/>
      <c r="H504" s="831"/>
      <c r="I504" s="286" t="s">
        <v>54</v>
      </c>
      <c r="J504" s="287"/>
      <c r="K504" s="728" t="s">
        <v>482</v>
      </c>
      <c r="L504" s="728"/>
      <c r="M504" s="832"/>
      <c r="N504" s="285"/>
    </row>
    <row r="505" spans="2:15">
      <c r="B505" s="825"/>
      <c r="C505" s="895"/>
      <c r="D505" s="895"/>
      <c r="E505" s="728" t="s">
        <v>1126</v>
      </c>
      <c r="F505" s="728"/>
      <c r="G505" s="831"/>
      <c r="H505" s="831"/>
      <c r="I505" s="286" t="s">
        <v>54</v>
      </c>
      <c r="J505" s="287"/>
      <c r="K505" s="728" t="s">
        <v>482</v>
      </c>
      <c r="L505" s="728"/>
      <c r="M505" s="832"/>
      <c r="N505" s="285"/>
    </row>
    <row r="506" spans="2:15">
      <c r="B506" s="825"/>
      <c r="C506" s="895"/>
      <c r="D506" s="895"/>
      <c r="E506" s="728" t="s">
        <v>1127</v>
      </c>
      <c r="F506" s="728"/>
      <c r="G506" s="831"/>
      <c r="H506" s="831"/>
      <c r="I506" s="286" t="s">
        <v>54</v>
      </c>
      <c r="J506" s="287"/>
      <c r="K506" s="728" t="s">
        <v>482</v>
      </c>
      <c r="L506" s="728"/>
      <c r="M506" s="832"/>
      <c r="N506" s="285"/>
    </row>
    <row r="507" spans="2:15">
      <c r="B507" s="825"/>
      <c r="C507" s="895"/>
      <c r="D507" s="895"/>
      <c r="E507" s="702" t="s">
        <v>1128</v>
      </c>
      <c r="F507" s="694"/>
      <c r="G507" s="694"/>
      <c r="H507" s="695"/>
      <c r="I507" s="286" t="s">
        <v>54</v>
      </c>
      <c r="J507" s="287"/>
      <c r="K507" s="728" t="s">
        <v>482</v>
      </c>
      <c r="L507" s="728"/>
      <c r="M507" s="832"/>
      <c r="N507" s="285"/>
    </row>
    <row r="508" spans="2:15">
      <c r="B508" s="825"/>
      <c r="C508" s="895"/>
      <c r="D508" s="895"/>
      <c r="E508" s="702" t="s">
        <v>1129</v>
      </c>
      <c r="F508" s="694"/>
      <c r="G508" s="694"/>
      <c r="H508" s="695"/>
      <c r="I508" s="286" t="s">
        <v>54</v>
      </c>
      <c r="J508" s="287"/>
      <c r="K508" s="728" t="s">
        <v>482</v>
      </c>
      <c r="L508" s="728"/>
      <c r="M508" s="832"/>
      <c r="N508" s="285"/>
    </row>
    <row r="509" spans="2:15">
      <c r="B509" s="825"/>
      <c r="C509" s="895"/>
      <c r="D509" s="895"/>
      <c r="E509" s="702" t="s">
        <v>1130</v>
      </c>
      <c r="F509" s="694"/>
      <c r="G509" s="694"/>
      <c r="H509" s="695"/>
      <c r="I509" s="286" t="s">
        <v>54</v>
      </c>
      <c r="J509" s="287"/>
      <c r="K509" s="728" t="s">
        <v>482</v>
      </c>
      <c r="L509" s="728"/>
      <c r="M509" s="832"/>
      <c r="N509" s="285"/>
    </row>
    <row r="510" spans="2:15">
      <c r="B510" s="825"/>
      <c r="C510" s="895"/>
      <c r="D510" s="895"/>
      <c r="E510" s="702" t="s">
        <v>1131</v>
      </c>
      <c r="F510" s="694"/>
      <c r="G510" s="694"/>
      <c r="H510" s="695"/>
      <c r="I510" s="286" t="s">
        <v>54</v>
      </c>
      <c r="J510" s="287"/>
      <c r="K510" s="728" t="s">
        <v>482</v>
      </c>
      <c r="L510" s="728"/>
      <c r="M510" s="832"/>
      <c r="N510" s="285"/>
    </row>
    <row r="511" spans="2:15">
      <c r="B511" s="825"/>
      <c r="C511" s="895"/>
      <c r="D511" s="895"/>
      <c r="E511" s="702" t="s">
        <v>1132</v>
      </c>
      <c r="F511" s="694"/>
      <c r="G511" s="694"/>
      <c r="H511" s="695"/>
      <c r="I511" s="286" t="s">
        <v>54</v>
      </c>
      <c r="J511" s="287"/>
      <c r="K511" s="728" t="s">
        <v>482</v>
      </c>
      <c r="L511" s="728"/>
      <c r="M511" s="832"/>
      <c r="N511" s="285"/>
    </row>
    <row r="512" spans="2:15">
      <c r="B512" s="825"/>
      <c r="C512" s="895"/>
      <c r="D512" s="895"/>
      <c r="E512" s="702" t="s">
        <v>1133</v>
      </c>
      <c r="F512" s="694"/>
      <c r="G512" s="694"/>
      <c r="H512" s="695"/>
      <c r="I512" s="286" t="s">
        <v>54</v>
      </c>
      <c r="J512" s="287"/>
      <c r="K512" s="728" t="s">
        <v>482</v>
      </c>
      <c r="L512" s="728"/>
      <c r="M512" s="832"/>
      <c r="N512" s="285"/>
    </row>
    <row r="513" spans="2:14">
      <c r="B513" s="825"/>
      <c r="C513" s="895"/>
      <c r="D513" s="895"/>
      <c r="E513" s="702" t="s">
        <v>1134</v>
      </c>
      <c r="F513" s="694"/>
      <c r="G513" s="694"/>
      <c r="H513" s="695"/>
      <c r="I513" s="286" t="s">
        <v>54</v>
      </c>
      <c r="J513" s="287"/>
      <c r="K513" s="728" t="s">
        <v>482</v>
      </c>
      <c r="L513" s="728"/>
      <c r="M513" s="832"/>
      <c r="N513" s="285"/>
    </row>
    <row r="514" spans="2:14">
      <c r="B514" s="825"/>
      <c r="C514" s="895"/>
      <c r="D514" s="895"/>
      <c r="E514" s="728" t="s">
        <v>1135</v>
      </c>
      <c r="F514" s="728"/>
      <c r="G514" s="831"/>
      <c r="H514" s="831"/>
      <c r="I514" s="286" t="s">
        <v>54</v>
      </c>
      <c r="J514" s="287"/>
      <c r="K514" s="728" t="s">
        <v>482</v>
      </c>
      <c r="L514" s="728"/>
      <c r="M514" s="832"/>
      <c r="N514" s="285"/>
    </row>
    <row r="515" spans="2:14">
      <c r="B515" s="825"/>
      <c r="C515" s="895"/>
      <c r="D515" s="895"/>
      <c r="E515" s="728" t="s">
        <v>1136</v>
      </c>
      <c r="F515" s="728"/>
      <c r="G515" s="831"/>
      <c r="H515" s="831"/>
      <c r="I515" s="286" t="s">
        <v>54</v>
      </c>
      <c r="J515" s="287"/>
      <c r="K515" s="728" t="s">
        <v>482</v>
      </c>
      <c r="L515" s="728"/>
      <c r="M515" s="832"/>
      <c r="N515" s="285"/>
    </row>
    <row r="516" spans="2:14">
      <c r="B516" s="825"/>
      <c r="C516" s="895"/>
      <c r="D516" s="895"/>
      <c r="E516" s="728" t="s">
        <v>1137</v>
      </c>
      <c r="F516" s="728"/>
      <c r="G516" s="831"/>
      <c r="H516" s="831"/>
      <c r="I516" s="286" t="s">
        <v>54</v>
      </c>
      <c r="J516" s="287"/>
      <c r="K516" s="728" t="s">
        <v>482</v>
      </c>
      <c r="L516" s="728"/>
      <c r="M516" s="832"/>
      <c r="N516" s="285"/>
    </row>
    <row r="517" spans="2:14">
      <c r="B517" s="825"/>
      <c r="C517" s="895"/>
      <c r="D517" s="895"/>
      <c r="E517" s="728" t="s">
        <v>1138</v>
      </c>
      <c r="F517" s="728"/>
      <c r="G517" s="831"/>
      <c r="H517" s="831"/>
      <c r="I517" s="286" t="s">
        <v>54</v>
      </c>
      <c r="J517" s="287"/>
      <c r="K517" s="728" t="s">
        <v>482</v>
      </c>
      <c r="L517" s="728"/>
      <c r="M517" s="832"/>
      <c r="N517" s="285"/>
    </row>
    <row r="518" spans="2:14">
      <c r="B518" s="825"/>
      <c r="C518" s="895"/>
      <c r="D518" s="895"/>
      <c r="E518" s="728" t="s">
        <v>1139</v>
      </c>
      <c r="F518" s="728"/>
      <c r="G518" s="831"/>
      <c r="H518" s="831"/>
      <c r="I518" s="286" t="s">
        <v>54</v>
      </c>
      <c r="J518" s="287"/>
      <c r="K518" s="728" t="s">
        <v>482</v>
      </c>
      <c r="L518" s="728"/>
      <c r="M518" s="832"/>
      <c r="N518" s="285"/>
    </row>
    <row r="519" spans="2:14">
      <c r="B519" s="825"/>
      <c r="C519" s="895"/>
      <c r="D519" s="895"/>
      <c r="E519" s="728" t="s">
        <v>1140</v>
      </c>
      <c r="F519" s="728"/>
      <c r="G519" s="831"/>
      <c r="H519" s="831"/>
      <c r="I519" s="286" t="s">
        <v>54</v>
      </c>
      <c r="J519" s="287"/>
      <c r="K519" s="728" t="s">
        <v>482</v>
      </c>
      <c r="L519" s="728"/>
      <c r="M519" s="832"/>
      <c r="N519" s="285"/>
    </row>
    <row r="520" spans="2:14">
      <c r="B520" s="825"/>
      <c r="C520" s="895"/>
      <c r="D520" s="895"/>
      <c r="E520" s="728" t="s">
        <v>1141</v>
      </c>
      <c r="F520" s="728"/>
      <c r="G520" s="831"/>
      <c r="H520" s="831"/>
      <c r="I520" s="286" t="s">
        <v>54</v>
      </c>
      <c r="J520" s="287"/>
      <c r="K520" s="728" t="s">
        <v>482</v>
      </c>
      <c r="L520" s="728"/>
      <c r="M520" s="832"/>
      <c r="N520" s="285"/>
    </row>
    <row r="521" spans="2:14">
      <c r="B521" s="825"/>
      <c r="C521" s="895"/>
      <c r="D521" s="895"/>
      <c r="E521" s="728" t="s">
        <v>1142</v>
      </c>
      <c r="F521" s="728"/>
      <c r="G521" s="831"/>
      <c r="H521" s="831"/>
      <c r="I521" s="286" t="s">
        <v>54</v>
      </c>
      <c r="J521" s="287"/>
      <c r="K521" s="728" t="s">
        <v>482</v>
      </c>
      <c r="L521" s="728"/>
      <c r="M521" s="832"/>
      <c r="N521" s="285"/>
    </row>
    <row r="522" spans="2:14">
      <c r="B522" s="825"/>
      <c r="C522" s="895"/>
      <c r="D522" s="895"/>
      <c r="E522" s="728" t="s">
        <v>1143</v>
      </c>
      <c r="F522" s="728"/>
      <c r="G522" s="831"/>
      <c r="H522" s="831"/>
      <c r="I522" s="286" t="s">
        <v>54</v>
      </c>
      <c r="J522" s="287"/>
      <c r="K522" s="728" t="s">
        <v>482</v>
      </c>
      <c r="L522" s="728"/>
      <c r="M522" s="832"/>
      <c r="N522" s="285"/>
    </row>
    <row r="523" spans="2:14">
      <c r="B523" s="825"/>
      <c r="C523" s="895"/>
      <c r="D523" s="895"/>
      <c r="E523" s="728" t="s">
        <v>1144</v>
      </c>
      <c r="F523" s="728"/>
      <c r="G523" s="831"/>
      <c r="H523" s="831"/>
      <c r="I523" s="286" t="s">
        <v>54</v>
      </c>
      <c r="J523" s="287"/>
      <c r="K523" s="728" t="s">
        <v>482</v>
      </c>
      <c r="L523" s="728"/>
      <c r="M523" s="832"/>
      <c r="N523" s="285"/>
    </row>
    <row r="524" spans="2:14">
      <c r="B524" s="825"/>
      <c r="C524" s="895"/>
      <c r="D524" s="895"/>
      <c r="E524" s="728" t="s">
        <v>1145</v>
      </c>
      <c r="F524" s="728"/>
      <c r="G524" s="831"/>
      <c r="H524" s="831"/>
      <c r="I524" s="286" t="s">
        <v>54</v>
      </c>
      <c r="J524" s="287"/>
      <c r="K524" s="728" t="s">
        <v>482</v>
      </c>
      <c r="L524" s="728"/>
      <c r="M524" s="832"/>
      <c r="N524" s="285"/>
    </row>
    <row r="525" spans="2:14">
      <c r="B525" s="825"/>
      <c r="C525" s="895"/>
      <c r="D525" s="895"/>
      <c r="E525" s="728" t="s">
        <v>1146</v>
      </c>
      <c r="F525" s="728"/>
      <c r="G525" s="831"/>
      <c r="H525" s="831"/>
      <c r="I525" s="286" t="s">
        <v>54</v>
      </c>
      <c r="J525" s="287"/>
      <c r="K525" s="728" t="s">
        <v>482</v>
      </c>
      <c r="L525" s="728"/>
      <c r="M525" s="832"/>
      <c r="N525" s="285"/>
    </row>
    <row r="526" spans="2:14">
      <c r="B526" s="825"/>
      <c r="C526" s="895"/>
      <c r="D526" s="895"/>
      <c r="E526" s="728" t="s">
        <v>1147</v>
      </c>
      <c r="F526" s="728"/>
      <c r="G526" s="831"/>
      <c r="H526" s="831"/>
      <c r="I526" s="286" t="s">
        <v>54</v>
      </c>
      <c r="J526" s="287"/>
      <c r="K526" s="728" t="s">
        <v>482</v>
      </c>
      <c r="L526" s="728"/>
      <c r="M526" s="832"/>
      <c r="N526" s="285"/>
    </row>
    <row r="527" spans="2:14">
      <c r="B527" s="825"/>
      <c r="C527" s="895"/>
      <c r="D527" s="895"/>
      <c r="E527" s="728" t="s">
        <v>1148</v>
      </c>
      <c r="F527" s="728"/>
      <c r="G527" s="831"/>
      <c r="H527" s="831"/>
      <c r="I527" s="286" t="s">
        <v>54</v>
      </c>
      <c r="J527" s="287"/>
      <c r="K527" s="728" t="s">
        <v>482</v>
      </c>
      <c r="L527" s="728"/>
      <c r="M527" s="832"/>
      <c r="N527" s="285"/>
    </row>
    <row r="528" spans="2:14">
      <c r="B528" s="825"/>
      <c r="C528" s="895"/>
      <c r="D528" s="895"/>
      <c r="E528" s="728" t="s">
        <v>1149</v>
      </c>
      <c r="F528" s="728"/>
      <c r="G528" s="831"/>
      <c r="H528" s="831"/>
      <c r="I528" s="286" t="s">
        <v>54</v>
      </c>
      <c r="J528" s="287"/>
      <c r="K528" s="728" t="s">
        <v>482</v>
      </c>
      <c r="L528" s="728"/>
      <c r="M528" s="832"/>
      <c r="N528" s="285"/>
    </row>
    <row r="529" spans="2:13">
      <c r="B529" s="896"/>
      <c r="C529" s="897"/>
      <c r="D529" s="897"/>
      <c r="E529" s="728" t="s">
        <v>1150</v>
      </c>
      <c r="F529" s="728"/>
      <c r="G529" s="831"/>
      <c r="H529" s="831"/>
      <c r="I529" s="286" t="s">
        <v>54</v>
      </c>
      <c r="J529" s="287"/>
      <c r="K529" s="728" t="s">
        <v>482</v>
      </c>
      <c r="L529" s="728"/>
      <c r="M529" s="832"/>
    </row>
    <row r="530" spans="2:13">
      <c r="B530" s="896"/>
      <c r="C530" s="897"/>
      <c r="D530" s="897"/>
      <c r="E530" s="728" t="s">
        <v>1151</v>
      </c>
      <c r="F530" s="728"/>
      <c r="G530" s="831"/>
      <c r="H530" s="831"/>
      <c r="I530" s="286" t="s">
        <v>54</v>
      </c>
      <c r="J530" s="287"/>
      <c r="K530" s="728" t="s">
        <v>482</v>
      </c>
      <c r="L530" s="831"/>
      <c r="M530" s="835"/>
    </row>
    <row r="531" spans="2:13">
      <c r="B531" s="896"/>
      <c r="C531" s="897"/>
      <c r="D531" s="897"/>
      <c r="E531" s="728" t="s">
        <v>1152</v>
      </c>
      <c r="F531" s="728"/>
      <c r="G531" s="831"/>
      <c r="H531" s="831"/>
      <c r="I531" s="286" t="s">
        <v>54</v>
      </c>
      <c r="J531" s="287"/>
      <c r="K531" s="728" t="s">
        <v>482</v>
      </c>
      <c r="L531" s="831"/>
      <c r="M531" s="835"/>
    </row>
    <row r="532" spans="2:13">
      <c r="B532" s="896"/>
      <c r="C532" s="897"/>
      <c r="D532" s="897"/>
      <c r="E532" s="728" t="s">
        <v>1153</v>
      </c>
      <c r="F532" s="728"/>
      <c r="G532" s="831"/>
      <c r="H532" s="831"/>
      <c r="I532" s="286" t="s">
        <v>54</v>
      </c>
      <c r="J532" s="287"/>
      <c r="K532" s="728" t="s">
        <v>482</v>
      </c>
      <c r="L532" s="831"/>
      <c r="M532" s="835"/>
    </row>
    <row r="533" spans="2:13">
      <c r="B533" s="896"/>
      <c r="C533" s="897"/>
      <c r="D533" s="897"/>
      <c r="E533" s="728" t="s">
        <v>1154</v>
      </c>
      <c r="F533" s="728"/>
      <c r="G533" s="831"/>
      <c r="H533" s="831"/>
      <c r="I533" s="286" t="s">
        <v>54</v>
      </c>
      <c r="J533" s="287"/>
      <c r="K533" s="728" t="s">
        <v>482</v>
      </c>
      <c r="L533" s="831"/>
      <c r="M533" s="835"/>
    </row>
    <row r="534" spans="2:13">
      <c r="B534" s="896"/>
      <c r="C534" s="897"/>
      <c r="D534" s="897"/>
      <c r="E534" s="728" t="s">
        <v>1155</v>
      </c>
      <c r="F534" s="728"/>
      <c r="G534" s="831"/>
      <c r="H534" s="831"/>
      <c r="I534" s="286" t="s">
        <v>54</v>
      </c>
      <c r="J534" s="287"/>
      <c r="K534" s="728" t="s">
        <v>482</v>
      </c>
      <c r="L534" s="831"/>
      <c r="M534" s="835"/>
    </row>
    <row r="535" spans="2:13">
      <c r="B535" s="896"/>
      <c r="C535" s="897"/>
      <c r="D535" s="897"/>
      <c r="E535" s="728" t="s">
        <v>1156</v>
      </c>
      <c r="F535" s="728"/>
      <c r="G535" s="831"/>
      <c r="H535" s="831"/>
      <c r="I535" s="286" t="s">
        <v>54</v>
      </c>
      <c r="J535" s="287"/>
      <c r="K535" s="728" t="s">
        <v>482</v>
      </c>
      <c r="L535" s="831"/>
      <c r="M535" s="835"/>
    </row>
    <row r="536" spans="2:13">
      <c r="B536" s="896"/>
      <c r="C536" s="897"/>
      <c r="D536" s="897"/>
      <c r="E536" s="728" t="s">
        <v>1157</v>
      </c>
      <c r="F536" s="728"/>
      <c r="G536" s="831"/>
      <c r="H536" s="831"/>
      <c r="I536" s="286" t="s">
        <v>54</v>
      </c>
      <c r="J536" s="287"/>
      <c r="K536" s="728" t="s">
        <v>482</v>
      </c>
      <c r="L536" s="831"/>
      <c r="M536" s="835"/>
    </row>
    <row r="537" spans="2:13">
      <c r="B537" s="896"/>
      <c r="C537" s="897"/>
      <c r="D537" s="897"/>
      <c r="E537" s="728" t="s">
        <v>1158</v>
      </c>
      <c r="F537" s="728"/>
      <c r="G537" s="831"/>
      <c r="H537" s="831"/>
      <c r="I537" s="286" t="s">
        <v>54</v>
      </c>
      <c r="J537" s="287"/>
      <c r="K537" s="728" t="s">
        <v>482</v>
      </c>
      <c r="L537" s="831"/>
      <c r="M537" s="835"/>
    </row>
    <row r="538" spans="2:13">
      <c r="B538" s="896"/>
      <c r="C538" s="897"/>
      <c r="D538" s="897"/>
      <c r="E538" s="728" t="s">
        <v>1159</v>
      </c>
      <c r="F538" s="728"/>
      <c r="G538" s="831"/>
      <c r="H538" s="831"/>
      <c r="I538" s="286" t="s">
        <v>54</v>
      </c>
      <c r="J538" s="287"/>
      <c r="K538" s="728" t="s">
        <v>482</v>
      </c>
      <c r="L538" s="831"/>
      <c r="M538" s="835"/>
    </row>
    <row r="539" spans="2:13">
      <c r="B539" s="896"/>
      <c r="C539" s="897"/>
      <c r="D539" s="897"/>
      <c r="E539" s="728" t="s">
        <v>1160</v>
      </c>
      <c r="F539" s="728"/>
      <c r="G539" s="831"/>
      <c r="H539" s="831"/>
      <c r="I539" s="286" t="s">
        <v>54</v>
      </c>
      <c r="J539" s="287"/>
      <c r="K539" s="728" t="s">
        <v>482</v>
      </c>
      <c r="L539" s="831"/>
      <c r="M539" s="835"/>
    </row>
    <row r="540" spans="2:13">
      <c r="B540" s="896"/>
      <c r="C540" s="897"/>
      <c r="D540" s="897"/>
      <c r="E540" s="728" t="s">
        <v>1161</v>
      </c>
      <c r="F540" s="728"/>
      <c r="G540" s="831"/>
      <c r="H540" s="831"/>
      <c r="I540" s="286" t="s">
        <v>54</v>
      </c>
      <c r="J540" s="287"/>
      <c r="K540" s="728" t="s">
        <v>482</v>
      </c>
      <c r="L540" s="831"/>
      <c r="M540" s="835"/>
    </row>
    <row r="541" spans="2:13">
      <c r="B541" s="896"/>
      <c r="C541" s="897"/>
      <c r="D541" s="897"/>
      <c r="E541" s="728" t="s">
        <v>1162</v>
      </c>
      <c r="F541" s="728"/>
      <c r="G541" s="831"/>
      <c r="H541" s="831"/>
      <c r="I541" s="286" t="s">
        <v>54</v>
      </c>
      <c r="J541" s="287"/>
      <c r="K541" s="728" t="s">
        <v>482</v>
      </c>
      <c r="L541" s="831"/>
      <c r="M541" s="835"/>
    </row>
    <row r="542" spans="2:13">
      <c r="B542" s="896"/>
      <c r="C542" s="897"/>
      <c r="D542" s="897"/>
      <c r="E542" s="728" t="s">
        <v>1163</v>
      </c>
      <c r="F542" s="728"/>
      <c r="G542" s="831"/>
      <c r="H542" s="831"/>
      <c r="I542" s="286" t="s">
        <v>54</v>
      </c>
      <c r="J542" s="287"/>
      <c r="K542" s="728" t="s">
        <v>482</v>
      </c>
      <c r="L542" s="831"/>
      <c r="M542" s="835"/>
    </row>
    <row r="543" spans="2:13">
      <c r="B543" s="896"/>
      <c r="C543" s="897"/>
      <c r="D543" s="897"/>
      <c r="E543" s="728" t="s">
        <v>1164</v>
      </c>
      <c r="F543" s="728"/>
      <c r="G543" s="831"/>
      <c r="H543" s="831"/>
      <c r="I543" s="286" t="s">
        <v>54</v>
      </c>
      <c r="J543" s="287"/>
      <c r="K543" s="728" t="s">
        <v>482</v>
      </c>
      <c r="L543" s="831"/>
      <c r="M543" s="835"/>
    </row>
    <row r="544" spans="2:13">
      <c r="B544" s="896"/>
      <c r="C544" s="897"/>
      <c r="D544" s="897"/>
      <c r="E544" s="728" t="s">
        <v>1165</v>
      </c>
      <c r="F544" s="728"/>
      <c r="G544" s="831"/>
      <c r="H544" s="831"/>
      <c r="I544" s="286" t="s">
        <v>54</v>
      </c>
      <c r="J544" s="287"/>
      <c r="K544" s="728" t="s">
        <v>482</v>
      </c>
      <c r="L544" s="831"/>
      <c r="M544" s="835"/>
    </row>
    <row r="545" spans="2:13">
      <c r="B545" s="896"/>
      <c r="C545" s="897"/>
      <c r="D545" s="897"/>
      <c r="E545" s="728" t="s">
        <v>1166</v>
      </c>
      <c r="F545" s="728"/>
      <c r="G545" s="831"/>
      <c r="H545" s="831"/>
      <c r="I545" s="286" t="s">
        <v>54</v>
      </c>
      <c r="J545" s="287"/>
      <c r="K545" s="728" t="s">
        <v>482</v>
      </c>
      <c r="L545" s="831"/>
      <c r="M545" s="835"/>
    </row>
    <row r="546" spans="2:13">
      <c r="B546" s="896"/>
      <c r="C546" s="897"/>
      <c r="D546" s="897"/>
      <c r="E546" s="728" t="s">
        <v>1167</v>
      </c>
      <c r="F546" s="728"/>
      <c r="G546" s="831"/>
      <c r="H546" s="831"/>
      <c r="I546" s="286" t="s">
        <v>54</v>
      </c>
      <c r="J546" s="287"/>
      <c r="K546" s="728" t="s">
        <v>482</v>
      </c>
      <c r="L546" s="831"/>
      <c r="M546" s="835"/>
    </row>
    <row r="547" spans="2:13">
      <c r="B547" s="896"/>
      <c r="C547" s="897"/>
      <c r="D547" s="897"/>
      <c r="E547" s="728" t="s">
        <v>1168</v>
      </c>
      <c r="F547" s="728"/>
      <c r="G547" s="831"/>
      <c r="H547" s="831"/>
      <c r="I547" s="286" t="s">
        <v>54</v>
      </c>
      <c r="J547" s="287"/>
      <c r="K547" s="728" t="s">
        <v>482</v>
      </c>
      <c r="L547" s="831"/>
      <c r="M547" s="835"/>
    </row>
    <row r="548" spans="2:13">
      <c r="B548" s="896"/>
      <c r="C548" s="897"/>
      <c r="D548" s="897"/>
      <c r="E548" s="728" t="s">
        <v>1169</v>
      </c>
      <c r="F548" s="728"/>
      <c r="G548" s="831"/>
      <c r="H548" s="831"/>
      <c r="I548" s="286" t="s">
        <v>54</v>
      </c>
      <c r="J548" s="287"/>
      <c r="K548" s="728" t="s">
        <v>482</v>
      </c>
      <c r="L548" s="831"/>
      <c r="M548" s="835"/>
    </row>
    <row r="549" spans="2:13">
      <c r="B549" s="896"/>
      <c r="C549" s="897"/>
      <c r="D549" s="897"/>
      <c r="E549" s="728" t="s">
        <v>1170</v>
      </c>
      <c r="F549" s="728"/>
      <c r="G549" s="831"/>
      <c r="H549" s="831"/>
      <c r="I549" s="286" t="s">
        <v>54</v>
      </c>
      <c r="J549" s="287"/>
      <c r="K549" s="728" t="s">
        <v>482</v>
      </c>
      <c r="L549" s="831"/>
      <c r="M549" s="835"/>
    </row>
    <row r="550" spans="2:13">
      <c r="B550" s="896"/>
      <c r="C550" s="897"/>
      <c r="D550" s="897"/>
      <c r="E550" s="728" t="s">
        <v>1171</v>
      </c>
      <c r="F550" s="728"/>
      <c r="G550" s="831"/>
      <c r="H550" s="831"/>
      <c r="I550" s="286" t="s">
        <v>54</v>
      </c>
      <c r="J550" s="287"/>
      <c r="K550" s="728" t="s">
        <v>482</v>
      </c>
      <c r="L550" s="831"/>
      <c r="M550" s="835"/>
    </row>
    <row r="551" spans="2:13">
      <c r="B551" s="896"/>
      <c r="C551" s="897"/>
      <c r="D551" s="897"/>
      <c r="E551" s="728" t="s">
        <v>1172</v>
      </c>
      <c r="F551" s="728"/>
      <c r="G551" s="831"/>
      <c r="H551" s="831"/>
      <c r="I551" s="286" t="s">
        <v>54</v>
      </c>
      <c r="J551" s="287"/>
      <c r="K551" s="728" t="s">
        <v>482</v>
      </c>
      <c r="L551" s="831"/>
      <c r="M551" s="835"/>
    </row>
    <row r="552" spans="2:13">
      <c r="B552" s="896"/>
      <c r="C552" s="897"/>
      <c r="D552" s="897"/>
      <c r="E552" s="728" t="s">
        <v>1173</v>
      </c>
      <c r="F552" s="728"/>
      <c r="G552" s="831"/>
      <c r="H552" s="831"/>
      <c r="I552" s="286" t="s">
        <v>54</v>
      </c>
      <c r="J552" s="287"/>
      <c r="K552" s="728" t="s">
        <v>482</v>
      </c>
      <c r="L552" s="831"/>
      <c r="M552" s="835"/>
    </row>
    <row r="553" spans="2:13">
      <c r="B553" s="896"/>
      <c r="C553" s="897"/>
      <c r="D553" s="897"/>
      <c r="E553" s="728" t="s">
        <v>1174</v>
      </c>
      <c r="F553" s="728"/>
      <c r="G553" s="831"/>
      <c r="H553" s="831"/>
      <c r="I553" s="286" t="s">
        <v>54</v>
      </c>
      <c r="J553" s="287"/>
      <c r="K553" s="728" t="s">
        <v>482</v>
      </c>
      <c r="L553" s="831"/>
      <c r="M553" s="835"/>
    </row>
    <row r="554" spans="2:13">
      <c r="B554" s="896"/>
      <c r="C554" s="897"/>
      <c r="D554" s="897"/>
      <c r="E554" s="728" t="s">
        <v>1175</v>
      </c>
      <c r="F554" s="728"/>
      <c r="G554" s="831"/>
      <c r="H554" s="831"/>
      <c r="I554" s="286" t="s">
        <v>54</v>
      </c>
      <c r="J554" s="287"/>
      <c r="K554" s="728" t="s">
        <v>482</v>
      </c>
      <c r="L554" s="831"/>
      <c r="M554" s="835"/>
    </row>
    <row r="555" spans="2:13">
      <c r="B555" s="896"/>
      <c r="C555" s="897"/>
      <c r="D555" s="897"/>
      <c r="E555" s="728" t="s">
        <v>1176</v>
      </c>
      <c r="F555" s="728"/>
      <c r="G555" s="831"/>
      <c r="H555" s="831"/>
      <c r="I555" s="286" t="s">
        <v>54</v>
      </c>
      <c r="J555" s="287"/>
      <c r="K555" s="728" t="s">
        <v>482</v>
      </c>
      <c r="L555" s="831"/>
      <c r="M555" s="835"/>
    </row>
    <row r="556" spans="2:13">
      <c r="B556" s="896"/>
      <c r="C556" s="897"/>
      <c r="D556" s="897"/>
      <c r="E556" s="728" t="s">
        <v>1177</v>
      </c>
      <c r="F556" s="728"/>
      <c r="G556" s="831"/>
      <c r="H556" s="831"/>
      <c r="I556" s="286" t="s">
        <v>54</v>
      </c>
      <c r="J556" s="287"/>
      <c r="K556" s="728" t="s">
        <v>482</v>
      </c>
      <c r="L556" s="831"/>
      <c r="M556" s="835"/>
    </row>
    <row r="557" spans="2:13">
      <c r="B557" s="896"/>
      <c r="C557" s="897"/>
      <c r="D557" s="897"/>
      <c r="E557" s="728" t="s">
        <v>1178</v>
      </c>
      <c r="F557" s="728"/>
      <c r="G557" s="831"/>
      <c r="H557" s="831"/>
      <c r="I557" s="286" t="s">
        <v>54</v>
      </c>
      <c r="J557" s="287"/>
      <c r="K557" s="728" t="s">
        <v>482</v>
      </c>
      <c r="L557" s="831"/>
      <c r="M557" s="835"/>
    </row>
    <row r="558" spans="2:13">
      <c r="B558" s="896"/>
      <c r="C558" s="897"/>
      <c r="D558" s="897"/>
      <c r="E558" s="728" t="s">
        <v>1179</v>
      </c>
      <c r="F558" s="728"/>
      <c r="G558" s="831"/>
      <c r="H558" s="831"/>
      <c r="I558" s="286" t="s">
        <v>54</v>
      </c>
      <c r="J558" s="287"/>
      <c r="K558" s="728" t="s">
        <v>482</v>
      </c>
      <c r="L558" s="831"/>
      <c r="M558" s="835"/>
    </row>
    <row r="559" spans="2:13">
      <c r="B559" s="896"/>
      <c r="C559" s="897"/>
      <c r="D559" s="897"/>
      <c r="E559" s="728" t="s">
        <v>1180</v>
      </c>
      <c r="F559" s="728"/>
      <c r="G559" s="831"/>
      <c r="H559" s="831"/>
      <c r="I559" s="286" t="s">
        <v>54</v>
      </c>
      <c r="J559" s="287"/>
      <c r="K559" s="728" t="s">
        <v>482</v>
      </c>
      <c r="L559" s="831"/>
      <c r="M559" s="835"/>
    </row>
    <row r="560" spans="2:13">
      <c r="B560" s="896"/>
      <c r="C560" s="897"/>
      <c r="D560" s="897"/>
      <c r="E560" s="728" t="s">
        <v>1181</v>
      </c>
      <c r="F560" s="728"/>
      <c r="G560" s="831"/>
      <c r="H560" s="831"/>
      <c r="I560" s="286" t="s">
        <v>54</v>
      </c>
      <c r="J560" s="287"/>
      <c r="K560" s="728" t="s">
        <v>482</v>
      </c>
      <c r="L560" s="831"/>
      <c r="M560" s="835"/>
    </row>
    <row r="561" spans="2:13">
      <c r="B561" s="896"/>
      <c r="C561" s="897"/>
      <c r="D561" s="897"/>
      <c r="E561" s="728" t="s">
        <v>1182</v>
      </c>
      <c r="F561" s="728"/>
      <c r="G561" s="831"/>
      <c r="H561" s="831"/>
      <c r="I561" s="286" t="s">
        <v>54</v>
      </c>
      <c r="J561" s="287"/>
      <c r="K561" s="728" t="s">
        <v>482</v>
      </c>
      <c r="L561" s="831"/>
      <c r="M561" s="835"/>
    </row>
    <row r="562" spans="2:13">
      <c r="B562" s="896"/>
      <c r="C562" s="897"/>
      <c r="D562" s="897"/>
      <c r="E562" s="728" t="s">
        <v>1183</v>
      </c>
      <c r="F562" s="728"/>
      <c r="G562" s="831"/>
      <c r="H562" s="831"/>
      <c r="I562" s="286" t="s">
        <v>54</v>
      </c>
      <c r="J562" s="287"/>
      <c r="K562" s="728" t="s">
        <v>482</v>
      </c>
      <c r="L562" s="831"/>
      <c r="M562" s="835"/>
    </row>
    <row r="563" spans="2:13">
      <c r="B563" s="896"/>
      <c r="C563" s="897"/>
      <c r="D563" s="897"/>
      <c r="E563" s="728" t="s">
        <v>1184</v>
      </c>
      <c r="F563" s="728"/>
      <c r="G563" s="831"/>
      <c r="H563" s="831"/>
      <c r="I563" s="286" t="s">
        <v>54</v>
      </c>
      <c r="J563" s="287"/>
      <c r="K563" s="728" t="s">
        <v>482</v>
      </c>
      <c r="L563" s="831"/>
      <c r="M563" s="835"/>
    </row>
    <row r="564" spans="2:13">
      <c r="B564" s="896"/>
      <c r="C564" s="897"/>
      <c r="D564" s="897"/>
      <c r="E564" s="728" t="s">
        <v>1185</v>
      </c>
      <c r="F564" s="728"/>
      <c r="G564" s="831"/>
      <c r="H564" s="831"/>
      <c r="I564" s="286" t="s">
        <v>54</v>
      </c>
      <c r="J564" s="287"/>
      <c r="K564" s="728" t="s">
        <v>482</v>
      </c>
      <c r="L564" s="831"/>
      <c r="M564" s="835"/>
    </row>
    <row r="565" spans="2:13">
      <c r="B565" s="896"/>
      <c r="C565" s="897"/>
      <c r="D565" s="897"/>
      <c r="E565" s="728" t="s">
        <v>1186</v>
      </c>
      <c r="F565" s="728"/>
      <c r="G565" s="831"/>
      <c r="H565" s="831"/>
      <c r="I565" s="286" t="s">
        <v>54</v>
      </c>
      <c r="J565" s="287"/>
      <c r="K565" s="728" t="s">
        <v>482</v>
      </c>
      <c r="L565" s="831"/>
      <c r="M565" s="835"/>
    </row>
    <row r="566" spans="2:13">
      <c r="B566" s="896"/>
      <c r="C566" s="897"/>
      <c r="D566" s="897"/>
      <c r="E566" s="728" t="s">
        <v>1187</v>
      </c>
      <c r="F566" s="728"/>
      <c r="G566" s="831"/>
      <c r="H566" s="831"/>
      <c r="I566" s="286" t="s">
        <v>54</v>
      </c>
      <c r="J566" s="287"/>
      <c r="K566" s="728" t="s">
        <v>482</v>
      </c>
      <c r="L566" s="831"/>
      <c r="M566" s="835"/>
    </row>
    <row r="567" spans="2:13">
      <c r="B567" s="896"/>
      <c r="C567" s="897"/>
      <c r="D567" s="897"/>
      <c r="E567" s="728" t="s">
        <v>1188</v>
      </c>
      <c r="F567" s="728"/>
      <c r="G567" s="831"/>
      <c r="H567" s="831"/>
      <c r="I567" s="286" t="s">
        <v>54</v>
      </c>
      <c r="J567" s="287"/>
      <c r="K567" s="728" t="s">
        <v>482</v>
      </c>
      <c r="L567" s="831"/>
      <c r="M567" s="835"/>
    </row>
    <row r="568" spans="2:13">
      <c r="B568" s="896"/>
      <c r="C568" s="897"/>
      <c r="D568" s="897"/>
      <c r="E568" s="728" t="s">
        <v>1189</v>
      </c>
      <c r="F568" s="728"/>
      <c r="G568" s="831"/>
      <c r="H568" s="831"/>
      <c r="I568" s="286" t="s">
        <v>54</v>
      </c>
      <c r="J568" s="287"/>
      <c r="K568" s="728" t="s">
        <v>482</v>
      </c>
      <c r="L568" s="728"/>
      <c r="M568" s="832"/>
    </row>
    <row r="569" spans="2:13">
      <c r="B569" s="896"/>
      <c r="C569" s="897"/>
      <c r="D569" s="897"/>
      <c r="E569" s="728" t="s">
        <v>1190</v>
      </c>
      <c r="F569" s="728"/>
      <c r="G569" s="831"/>
      <c r="H569" s="831"/>
      <c r="I569" s="286" t="s">
        <v>54</v>
      </c>
      <c r="J569" s="287"/>
      <c r="K569" s="728" t="s">
        <v>482</v>
      </c>
      <c r="L569" s="728"/>
      <c r="M569" s="832"/>
    </row>
    <row r="570" spans="2:13">
      <c r="B570" s="896"/>
      <c r="C570" s="897"/>
      <c r="D570" s="897"/>
      <c r="E570" s="728" t="s">
        <v>1191</v>
      </c>
      <c r="F570" s="728"/>
      <c r="G570" s="831"/>
      <c r="H570" s="831"/>
      <c r="I570" s="286" t="s">
        <v>54</v>
      </c>
      <c r="J570" s="287"/>
      <c r="K570" s="728" t="s">
        <v>482</v>
      </c>
      <c r="L570" s="728"/>
      <c r="M570" s="832"/>
    </row>
    <row r="571" spans="2:13">
      <c r="B571" s="896"/>
      <c r="C571" s="897"/>
      <c r="D571" s="897"/>
      <c r="E571" s="728" t="s">
        <v>1192</v>
      </c>
      <c r="F571" s="728"/>
      <c r="G571" s="831"/>
      <c r="H571" s="831"/>
      <c r="I571" s="286" t="s">
        <v>54</v>
      </c>
      <c r="J571" s="287"/>
      <c r="K571" s="728" t="s">
        <v>482</v>
      </c>
      <c r="L571" s="728"/>
      <c r="M571" s="832"/>
    </row>
    <row r="572" spans="2:13">
      <c r="B572" s="896"/>
      <c r="C572" s="897"/>
      <c r="D572" s="897"/>
      <c r="E572" s="728" t="s">
        <v>1193</v>
      </c>
      <c r="F572" s="728"/>
      <c r="G572" s="831"/>
      <c r="H572" s="831"/>
      <c r="I572" s="286" t="s">
        <v>54</v>
      </c>
      <c r="J572" s="287"/>
      <c r="K572" s="728" t="s">
        <v>482</v>
      </c>
      <c r="L572" s="728"/>
      <c r="M572" s="832"/>
    </row>
    <row r="573" spans="2:13">
      <c r="B573" s="896"/>
      <c r="C573" s="897"/>
      <c r="D573" s="897"/>
      <c r="E573" s="728" t="s">
        <v>1194</v>
      </c>
      <c r="F573" s="728"/>
      <c r="G573" s="831"/>
      <c r="H573" s="831"/>
      <c r="I573" s="286" t="s">
        <v>54</v>
      </c>
      <c r="J573" s="287"/>
      <c r="K573" s="728" t="s">
        <v>482</v>
      </c>
      <c r="L573" s="728"/>
      <c r="M573" s="832"/>
    </row>
    <row r="574" spans="2:13">
      <c r="B574" s="896"/>
      <c r="C574" s="897"/>
      <c r="D574" s="897"/>
      <c r="E574" s="728" t="s">
        <v>1195</v>
      </c>
      <c r="F574" s="728"/>
      <c r="G574" s="831"/>
      <c r="H574" s="831"/>
      <c r="I574" s="286" t="s">
        <v>54</v>
      </c>
      <c r="J574" s="287"/>
      <c r="K574" s="728" t="s">
        <v>482</v>
      </c>
      <c r="L574" s="728"/>
      <c r="M574" s="832"/>
    </row>
    <row r="575" spans="2:13">
      <c r="B575" s="896"/>
      <c r="C575" s="897"/>
      <c r="D575" s="897"/>
      <c r="E575" s="728" t="s">
        <v>1196</v>
      </c>
      <c r="F575" s="728"/>
      <c r="G575" s="831"/>
      <c r="H575" s="831"/>
      <c r="I575" s="286" t="s">
        <v>54</v>
      </c>
      <c r="J575" s="287"/>
      <c r="K575" s="728" t="s">
        <v>482</v>
      </c>
      <c r="L575" s="728"/>
      <c r="M575" s="832"/>
    </row>
    <row r="576" spans="2:13">
      <c r="B576" s="896"/>
      <c r="C576" s="897"/>
      <c r="D576" s="897"/>
      <c r="E576" s="728" t="s">
        <v>1197</v>
      </c>
      <c r="F576" s="728"/>
      <c r="G576" s="831"/>
      <c r="H576" s="831"/>
      <c r="I576" s="286" t="s">
        <v>54</v>
      </c>
      <c r="J576" s="287"/>
      <c r="K576" s="728" t="s">
        <v>482</v>
      </c>
      <c r="L576" s="728"/>
      <c r="M576" s="832"/>
    </row>
    <row r="577" spans="2:13">
      <c r="B577" s="896"/>
      <c r="C577" s="897"/>
      <c r="D577" s="897"/>
      <c r="E577" s="728" t="s">
        <v>1198</v>
      </c>
      <c r="F577" s="728"/>
      <c r="G577" s="831"/>
      <c r="H577" s="831"/>
      <c r="I577" s="286" t="s">
        <v>54</v>
      </c>
      <c r="J577" s="287"/>
      <c r="K577" s="728" t="s">
        <v>482</v>
      </c>
      <c r="L577" s="728"/>
      <c r="M577" s="832"/>
    </row>
    <row r="578" spans="2:13">
      <c r="B578" s="896"/>
      <c r="C578" s="897"/>
      <c r="D578" s="897"/>
      <c r="E578" s="728" t="s">
        <v>1199</v>
      </c>
      <c r="F578" s="728"/>
      <c r="G578" s="831"/>
      <c r="H578" s="831"/>
      <c r="I578" s="286" t="s">
        <v>54</v>
      </c>
      <c r="J578" s="287"/>
      <c r="K578" s="728" t="s">
        <v>482</v>
      </c>
      <c r="L578" s="728"/>
      <c r="M578" s="832"/>
    </row>
    <row r="579" spans="2:13">
      <c r="B579" s="896"/>
      <c r="C579" s="897"/>
      <c r="D579" s="897"/>
      <c r="E579" s="728" t="s">
        <v>1200</v>
      </c>
      <c r="F579" s="728"/>
      <c r="G579" s="831"/>
      <c r="H579" s="831"/>
      <c r="I579" s="286" t="s">
        <v>54</v>
      </c>
      <c r="J579" s="287"/>
      <c r="K579" s="728" t="s">
        <v>482</v>
      </c>
      <c r="L579" s="728"/>
      <c r="M579" s="832"/>
    </row>
    <row r="580" spans="2:13">
      <c r="B580" s="896"/>
      <c r="C580" s="897"/>
      <c r="D580" s="897"/>
      <c r="E580" s="728" t="s">
        <v>1201</v>
      </c>
      <c r="F580" s="728"/>
      <c r="G580" s="831"/>
      <c r="H580" s="831"/>
      <c r="I580" s="286" t="s">
        <v>54</v>
      </c>
      <c r="J580" s="287"/>
      <c r="K580" s="728" t="s">
        <v>482</v>
      </c>
      <c r="L580" s="728"/>
      <c r="M580" s="832"/>
    </row>
    <row r="581" spans="2:13">
      <c r="B581" s="896"/>
      <c r="C581" s="897"/>
      <c r="D581" s="897"/>
      <c r="E581" s="728" t="s">
        <v>1202</v>
      </c>
      <c r="F581" s="728"/>
      <c r="G581" s="831"/>
      <c r="H581" s="831"/>
      <c r="I581" s="286" t="s">
        <v>54</v>
      </c>
      <c r="J581" s="287"/>
      <c r="K581" s="728" t="s">
        <v>482</v>
      </c>
      <c r="L581" s="728"/>
      <c r="M581" s="832"/>
    </row>
    <row r="582" spans="2:13">
      <c r="B582" s="896"/>
      <c r="C582" s="897"/>
      <c r="D582" s="897"/>
      <c r="E582" s="728" t="s">
        <v>1203</v>
      </c>
      <c r="F582" s="728"/>
      <c r="G582" s="831"/>
      <c r="H582" s="831"/>
      <c r="I582" s="286" t="s">
        <v>54</v>
      </c>
      <c r="J582" s="287"/>
      <c r="K582" s="728" t="s">
        <v>482</v>
      </c>
      <c r="L582" s="728"/>
      <c r="M582" s="832"/>
    </row>
    <row r="583" spans="2:13">
      <c r="B583" s="896"/>
      <c r="C583" s="897"/>
      <c r="D583" s="897"/>
      <c r="E583" s="728" t="s">
        <v>1204</v>
      </c>
      <c r="F583" s="728"/>
      <c r="G583" s="831"/>
      <c r="H583" s="831"/>
      <c r="I583" s="286" t="s">
        <v>54</v>
      </c>
      <c r="J583" s="287"/>
      <c r="K583" s="728" t="s">
        <v>482</v>
      </c>
      <c r="L583" s="728"/>
      <c r="M583" s="832"/>
    </row>
    <row r="584" spans="2:13">
      <c r="B584" s="898"/>
      <c r="C584" s="899"/>
      <c r="D584" s="899"/>
      <c r="E584" s="728" t="s">
        <v>1205</v>
      </c>
      <c r="F584" s="728"/>
      <c r="G584" s="831"/>
      <c r="H584" s="831"/>
      <c r="I584" s="286" t="s">
        <v>54</v>
      </c>
      <c r="J584" s="287"/>
      <c r="K584" s="728" t="s">
        <v>482</v>
      </c>
      <c r="L584" s="728"/>
      <c r="M584" s="832"/>
    </row>
    <row r="585" spans="2:13">
      <c r="B585" s="898"/>
      <c r="C585" s="899"/>
      <c r="D585" s="899"/>
      <c r="E585" s="728" t="s">
        <v>1206</v>
      </c>
      <c r="F585" s="728"/>
      <c r="G585" s="831"/>
      <c r="H585" s="831"/>
      <c r="I585" s="286" t="s">
        <v>54</v>
      </c>
      <c r="J585" s="287"/>
      <c r="K585" s="728" t="s">
        <v>482</v>
      </c>
      <c r="L585" s="728"/>
      <c r="M585" s="832"/>
    </row>
    <row r="586" spans="2:13">
      <c r="B586" s="898"/>
      <c r="C586" s="899"/>
      <c r="D586" s="899"/>
      <c r="E586" s="728" t="s">
        <v>1207</v>
      </c>
      <c r="F586" s="728"/>
      <c r="G586" s="831"/>
      <c r="H586" s="831"/>
      <c r="I586" s="286" t="s">
        <v>54</v>
      </c>
      <c r="J586" s="287"/>
      <c r="K586" s="728" t="s">
        <v>482</v>
      </c>
      <c r="L586" s="728"/>
      <c r="M586" s="832"/>
    </row>
    <row r="587" spans="2:13">
      <c r="B587" s="898"/>
      <c r="C587" s="899"/>
      <c r="D587" s="899"/>
      <c r="E587" s="728" t="s">
        <v>1208</v>
      </c>
      <c r="F587" s="728"/>
      <c r="G587" s="831"/>
      <c r="H587" s="831"/>
      <c r="I587" s="286" t="s">
        <v>54</v>
      </c>
      <c r="J587" s="287"/>
      <c r="K587" s="728" t="s">
        <v>482</v>
      </c>
      <c r="L587" s="728"/>
      <c r="M587" s="832"/>
    </row>
    <row r="588" spans="2:13">
      <c r="B588" s="898"/>
      <c r="C588" s="899"/>
      <c r="D588" s="899"/>
      <c r="E588" s="728" t="s">
        <v>1209</v>
      </c>
      <c r="F588" s="728"/>
      <c r="G588" s="831"/>
      <c r="H588" s="831"/>
      <c r="I588" s="286" t="s">
        <v>54</v>
      </c>
      <c r="J588" s="287"/>
      <c r="K588" s="728" t="s">
        <v>482</v>
      </c>
      <c r="L588" s="728"/>
      <c r="M588" s="832"/>
    </row>
    <row r="589" spans="2:13">
      <c r="B589" s="898"/>
      <c r="C589" s="899"/>
      <c r="D589" s="899"/>
      <c r="E589" s="728" t="s">
        <v>1210</v>
      </c>
      <c r="F589" s="728"/>
      <c r="G589" s="831"/>
      <c r="H589" s="831"/>
      <c r="I589" s="286" t="s">
        <v>54</v>
      </c>
      <c r="J589" s="287"/>
      <c r="K589" s="728" t="s">
        <v>482</v>
      </c>
      <c r="L589" s="728"/>
      <c r="M589" s="832"/>
    </row>
    <row r="590" spans="2:13">
      <c r="B590" s="898"/>
      <c r="C590" s="899"/>
      <c r="D590" s="899"/>
      <c r="E590" s="728" t="s">
        <v>1211</v>
      </c>
      <c r="F590" s="728"/>
      <c r="G590" s="831"/>
      <c r="H590" s="831"/>
      <c r="I590" s="286" t="s">
        <v>54</v>
      </c>
      <c r="J590" s="287"/>
      <c r="K590" s="728" t="s">
        <v>482</v>
      </c>
      <c r="L590" s="728"/>
      <c r="M590" s="832"/>
    </row>
    <row r="591" spans="2:13">
      <c r="B591" s="898"/>
      <c r="C591" s="899"/>
      <c r="D591" s="899"/>
      <c r="E591" s="728" t="s">
        <v>1212</v>
      </c>
      <c r="F591" s="728"/>
      <c r="G591" s="831"/>
      <c r="H591" s="831"/>
      <c r="I591" s="286" t="s">
        <v>54</v>
      </c>
      <c r="J591" s="287"/>
      <c r="K591" s="728" t="s">
        <v>482</v>
      </c>
      <c r="L591" s="728"/>
      <c r="M591" s="832"/>
    </row>
    <row r="592" spans="2:13">
      <c r="B592" s="898"/>
      <c r="C592" s="899"/>
      <c r="D592" s="899"/>
      <c r="E592" s="728" t="s">
        <v>1213</v>
      </c>
      <c r="F592" s="728"/>
      <c r="G592" s="831"/>
      <c r="H592" s="831"/>
      <c r="I592" s="286" t="s">
        <v>54</v>
      </c>
      <c r="J592" s="287"/>
      <c r="K592" s="728" t="s">
        <v>482</v>
      </c>
      <c r="L592" s="728"/>
      <c r="M592" s="832"/>
    </row>
    <row r="593" spans="2:15">
      <c r="B593" s="898"/>
      <c r="C593" s="899"/>
      <c r="D593" s="899"/>
      <c r="E593" s="728" t="s">
        <v>1214</v>
      </c>
      <c r="F593" s="728"/>
      <c r="G593" s="831"/>
      <c r="H593" s="831"/>
      <c r="I593" s="286" t="s">
        <v>54</v>
      </c>
      <c r="J593" s="287"/>
      <c r="K593" s="728" t="s">
        <v>482</v>
      </c>
      <c r="L593" s="728"/>
      <c r="M593" s="832"/>
    </row>
    <row r="594" spans="2:15">
      <c r="B594" s="898"/>
      <c r="C594" s="899"/>
      <c r="D594" s="899"/>
      <c r="E594" s="728" t="s">
        <v>1215</v>
      </c>
      <c r="F594" s="728"/>
      <c r="G594" s="831"/>
      <c r="H594" s="831"/>
      <c r="I594" s="286" t="s">
        <v>54</v>
      </c>
      <c r="J594" s="287"/>
      <c r="K594" s="728" t="s">
        <v>482</v>
      </c>
      <c r="L594" s="728"/>
      <c r="M594" s="832"/>
    </row>
    <row r="595" spans="2:15">
      <c r="B595" s="898"/>
      <c r="C595" s="899"/>
      <c r="D595" s="899"/>
      <c r="E595" s="728" t="s">
        <v>1216</v>
      </c>
      <c r="F595" s="728"/>
      <c r="G595" s="831"/>
      <c r="H595" s="831"/>
      <c r="I595" s="286" t="s">
        <v>54</v>
      </c>
      <c r="J595" s="287"/>
      <c r="K595" s="728" t="s">
        <v>482</v>
      </c>
      <c r="L595" s="728"/>
      <c r="M595" s="832"/>
    </row>
    <row r="596" spans="2:15">
      <c r="B596" s="898"/>
      <c r="C596" s="899"/>
      <c r="D596" s="899"/>
      <c r="E596" s="728" t="s">
        <v>1217</v>
      </c>
      <c r="F596" s="728"/>
      <c r="G596" s="831"/>
      <c r="H596" s="831"/>
      <c r="I596" s="286" t="s">
        <v>54</v>
      </c>
      <c r="J596" s="287"/>
      <c r="K596" s="728" t="s">
        <v>482</v>
      </c>
      <c r="L596" s="728"/>
      <c r="M596" s="832"/>
    </row>
    <row r="597" spans="2:15">
      <c r="B597" s="898"/>
      <c r="C597" s="899"/>
      <c r="D597" s="899"/>
      <c r="E597" s="728" t="s">
        <v>1218</v>
      </c>
      <c r="F597" s="728"/>
      <c r="G597" s="831"/>
      <c r="H597" s="831"/>
      <c r="I597" s="286" t="s">
        <v>54</v>
      </c>
      <c r="J597" s="287"/>
      <c r="K597" s="728" t="s">
        <v>482</v>
      </c>
      <c r="L597" s="728"/>
      <c r="M597" s="832"/>
    </row>
    <row r="598" spans="2:15" ht="19.2" thickBot="1">
      <c r="B598" s="898"/>
      <c r="C598" s="899"/>
      <c r="D598" s="899"/>
      <c r="E598" s="891" t="s">
        <v>1219</v>
      </c>
      <c r="F598" s="891"/>
      <c r="G598" s="892"/>
      <c r="H598" s="892"/>
      <c r="I598" s="296" t="s">
        <v>54</v>
      </c>
      <c r="J598" s="297"/>
      <c r="K598" s="891" t="s">
        <v>482</v>
      </c>
      <c r="L598" s="891"/>
      <c r="M598" s="893"/>
      <c r="N598" s="285"/>
    </row>
    <row r="599" spans="2:15">
      <c r="B599" s="816" t="s">
        <v>155</v>
      </c>
      <c r="C599" s="817"/>
      <c r="D599" s="817"/>
      <c r="E599" s="876" t="s">
        <v>1965</v>
      </c>
      <c r="F599" s="876"/>
      <c r="G599" s="877"/>
      <c r="H599" s="877"/>
      <c r="I599" s="290" t="s">
        <v>54</v>
      </c>
      <c r="J599" s="284"/>
      <c r="K599" s="878" t="s">
        <v>482</v>
      </c>
      <c r="L599" s="878"/>
      <c r="M599" s="879"/>
      <c r="N599" s="285"/>
      <c r="O599" s="798" t="s">
        <v>1966</v>
      </c>
    </row>
    <row r="600" spans="2:15">
      <c r="B600" s="818"/>
      <c r="C600" s="819"/>
      <c r="D600" s="819"/>
      <c r="E600" s="728" t="s">
        <v>1220</v>
      </c>
      <c r="F600" s="728"/>
      <c r="G600" s="831"/>
      <c r="H600" s="831"/>
      <c r="I600" s="286" t="s">
        <v>54</v>
      </c>
      <c r="J600" s="287"/>
      <c r="K600" s="728" t="s">
        <v>482</v>
      </c>
      <c r="L600" s="728"/>
      <c r="M600" s="832"/>
      <c r="O600" s="798"/>
    </row>
    <row r="601" spans="2:15">
      <c r="B601" s="818"/>
      <c r="C601" s="819"/>
      <c r="D601" s="819"/>
      <c r="E601" s="728" t="s">
        <v>1221</v>
      </c>
      <c r="F601" s="728"/>
      <c r="G601" s="831"/>
      <c r="H601" s="831"/>
      <c r="I601" s="286" t="s">
        <v>54</v>
      </c>
      <c r="J601" s="287"/>
      <c r="K601" s="728" t="s">
        <v>482</v>
      </c>
      <c r="L601" s="831"/>
      <c r="M601" s="835"/>
      <c r="O601" s="798"/>
    </row>
    <row r="602" spans="2:15">
      <c r="B602" s="818"/>
      <c r="C602" s="819"/>
      <c r="D602" s="819"/>
      <c r="E602" s="728" t="s">
        <v>1222</v>
      </c>
      <c r="F602" s="728"/>
      <c r="G602" s="831"/>
      <c r="H602" s="831"/>
      <c r="I602" s="286" t="s">
        <v>54</v>
      </c>
      <c r="J602" s="287"/>
      <c r="K602" s="728" t="s">
        <v>482</v>
      </c>
      <c r="L602" s="831"/>
      <c r="M602" s="835"/>
      <c r="N602" s="295"/>
    </row>
    <row r="603" spans="2:15">
      <c r="B603" s="818"/>
      <c r="C603" s="819"/>
      <c r="D603" s="819"/>
      <c r="E603" s="728" t="s">
        <v>1223</v>
      </c>
      <c r="F603" s="728"/>
      <c r="G603" s="831"/>
      <c r="H603" s="831"/>
      <c r="I603" s="286" t="s">
        <v>54</v>
      </c>
      <c r="J603" s="287"/>
      <c r="K603" s="728" t="s">
        <v>482</v>
      </c>
      <c r="L603" s="728"/>
      <c r="M603" s="832"/>
      <c r="N603" s="295"/>
    </row>
    <row r="604" spans="2:15">
      <c r="B604" s="818"/>
      <c r="C604" s="819"/>
      <c r="D604" s="819"/>
      <c r="E604" s="728" t="s">
        <v>1224</v>
      </c>
      <c r="F604" s="728"/>
      <c r="G604" s="831"/>
      <c r="H604" s="831"/>
      <c r="I604" s="286" t="s">
        <v>54</v>
      </c>
      <c r="J604" s="287"/>
      <c r="K604" s="728" t="s">
        <v>482</v>
      </c>
      <c r="L604" s="728"/>
      <c r="M604" s="832"/>
      <c r="N604" s="295"/>
    </row>
    <row r="605" spans="2:15">
      <c r="B605" s="818"/>
      <c r="C605" s="819"/>
      <c r="D605" s="819"/>
      <c r="E605" s="728" t="s">
        <v>1225</v>
      </c>
      <c r="F605" s="728"/>
      <c r="G605" s="831"/>
      <c r="H605" s="831"/>
      <c r="I605" s="286" t="s">
        <v>54</v>
      </c>
      <c r="J605" s="287"/>
      <c r="K605" s="728" t="s">
        <v>482</v>
      </c>
      <c r="L605" s="831"/>
      <c r="M605" s="835"/>
      <c r="N605" s="295"/>
    </row>
    <row r="606" spans="2:15">
      <c r="B606" s="818"/>
      <c r="C606" s="819"/>
      <c r="D606" s="819"/>
      <c r="E606" s="728" t="s">
        <v>1226</v>
      </c>
      <c r="F606" s="728"/>
      <c r="G606" s="831"/>
      <c r="H606" s="831"/>
      <c r="I606" s="286" t="s">
        <v>54</v>
      </c>
      <c r="J606" s="287"/>
      <c r="K606" s="728" t="s">
        <v>482</v>
      </c>
      <c r="L606" s="728"/>
      <c r="M606" s="832"/>
      <c r="N606" s="295"/>
    </row>
    <row r="607" spans="2:15">
      <c r="B607" s="818"/>
      <c r="C607" s="819"/>
      <c r="D607" s="819"/>
      <c r="E607" s="728" t="s">
        <v>1227</v>
      </c>
      <c r="F607" s="728"/>
      <c r="G607" s="831"/>
      <c r="H607" s="831"/>
      <c r="I607" s="286" t="s">
        <v>54</v>
      </c>
      <c r="J607" s="287"/>
      <c r="K607" s="728" t="s">
        <v>482</v>
      </c>
      <c r="L607" s="831"/>
      <c r="M607" s="835"/>
      <c r="N607" s="295"/>
    </row>
    <row r="608" spans="2:15">
      <c r="B608" s="818"/>
      <c r="C608" s="819"/>
      <c r="D608" s="819"/>
      <c r="E608" s="728" t="s">
        <v>1228</v>
      </c>
      <c r="F608" s="728"/>
      <c r="G608" s="831"/>
      <c r="H608" s="831"/>
      <c r="I608" s="286" t="s">
        <v>54</v>
      </c>
      <c r="J608" s="287"/>
      <c r="K608" s="728" t="s">
        <v>482</v>
      </c>
      <c r="L608" s="728"/>
      <c r="M608" s="832"/>
      <c r="N608" s="295"/>
    </row>
    <row r="609" spans="2:14">
      <c r="B609" s="818"/>
      <c r="C609" s="819"/>
      <c r="D609" s="819"/>
      <c r="E609" s="728" t="s">
        <v>1229</v>
      </c>
      <c r="F609" s="728"/>
      <c r="G609" s="831"/>
      <c r="H609" s="831"/>
      <c r="I609" s="286" t="s">
        <v>54</v>
      </c>
      <c r="J609" s="287"/>
      <c r="K609" s="728" t="s">
        <v>482</v>
      </c>
      <c r="L609" s="831"/>
      <c r="M609" s="835"/>
      <c r="N609" s="295"/>
    </row>
    <row r="610" spans="2:14">
      <c r="B610" s="818"/>
      <c r="C610" s="819"/>
      <c r="D610" s="819"/>
      <c r="E610" s="728" t="s">
        <v>1230</v>
      </c>
      <c r="F610" s="728"/>
      <c r="G610" s="831"/>
      <c r="H610" s="831"/>
      <c r="I610" s="286" t="s">
        <v>54</v>
      </c>
      <c r="J610" s="287"/>
      <c r="K610" s="728" t="s">
        <v>482</v>
      </c>
      <c r="L610" s="728"/>
      <c r="M610" s="832"/>
      <c r="N610" s="295"/>
    </row>
    <row r="611" spans="2:14">
      <c r="B611" s="818"/>
      <c r="C611" s="819"/>
      <c r="D611" s="819"/>
      <c r="E611" s="728" t="s">
        <v>1231</v>
      </c>
      <c r="F611" s="728"/>
      <c r="G611" s="831"/>
      <c r="H611" s="831"/>
      <c r="I611" s="286" t="s">
        <v>54</v>
      </c>
      <c r="J611" s="287"/>
      <c r="K611" s="728" t="s">
        <v>482</v>
      </c>
      <c r="L611" s="831"/>
      <c r="M611" s="835"/>
      <c r="N611" s="295"/>
    </row>
    <row r="612" spans="2:14">
      <c r="B612" s="818"/>
      <c r="C612" s="819"/>
      <c r="D612" s="819"/>
      <c r="E612" s="728" t="s">
        <v>1232</v>
      </c>
      <c r="F612" s="728"/>
      <c r="G612" s="831"/>
      <c r="H612" s="831"/>
      <c r="I612" s="286" t="s">
        <v>54</v>
      </c>
      <c r="J612" s="287"/>
      <c r="K612" s="728" t="s">
        <v>482</v>
      </c>
      <c r="L612" s="728"/>
      <c r="M612" s="832"/>
      <c r="N612" s="295"/>
    </row>
    <row r="613" spans="2:14">
      <c r="B613" s="818"/>
      <c r="C613" s="819"/>
      <c r="D613" s="819"/>
      <c r="E613" s="728" t="s">
        <v>1233</v>
      </c>
      <c r="F613" s="728"/>
      <c r="G613" s="831"/>
      <c r="H613" s="831"/>
      <c r="I613" s="286" t="s">
        <v>54</v>
      </c>
      <c r="J613" s="287"/>
      <c r="K613" s="728" t="s">
        <v>482</v>
      </c>
      <c r="L613" s="831"/>
      <c r="M613" s="835"/>
      <c r="N613" s="295"/>
    </row>
    <row r="614" spans="2:14">
      <c r="B614" s="818"/>
      <c r="C614" s="819"/>
      <c r="D614" s="819"/>
      <c r="E614" s="728" t="s">
        <v>1234</v>
      </c>
      <c r="F614" s="728"/>
      <c r="G614" s="831"/>
      <c r="H614" s="831"/>
      <c r="I614" s="286" t="s">
        <v>54</v>
      </c>
      <c r="J614" s="287"/>
      <c r="K614" s="728" t="s">
        <v>482</v>
      </c>
      <c r="L614" s="728"/>
      <c r="M614" s="832"/>
      <c r="N614" s="295"/>
    </row>
    <row r="615" spans="2:14">
      <c r="B615" s="818"/>
      <c r="C615" s="819"/>
      <c r="D615" s="819"/>
      <c r="E615" s="702" t="s">
        <v>1235</v>
      </c>
      <c r="F615" s="694"/>
      <c r="G615" s="694"/>
      <c r="H615" s="695"/>
      <c r="I615" s="286" t="s">
        <v>54</v>
      </c>
      <c r="J615" s="287"/>
      <c r="K615" s="728" t="s">
        <v>482</v>
      </c>
      <c r="L615" s="728"/>
      <c r="M615" s="832"/>
      <c r="N615" s="295"/>
    </row>
    <row r="616" spans="2:14">
      <c r="B616" s="818"/>
      <c r="C616" s="819"/>
      <c r="D616" s="819"/>
      <c r="E616" s="728" t="s">
        <v>1236</v>
      </c>
      <c r="F616" s="728"/>
      <c r="G616" s="831"/>
      <c r="H616" s="831"/>
      <c r="I616" s="286" t="s">
        <v>54</v>
      </c>
      <c r="J616" s="287"/>
      <c r="K616" s="728" t="s">
        <v>482</v>
      </c>
      <c r="L616" s="831"/>
      <c r="M616" s="835"/>
      <c r="N616" s="295"/>
    </row>
    <row r="617" spans="2:14">
      <c r="B617" s="818"/>
      <c r="C617" s="819"/>
      <c r="D617" s="819"/>
      <c r="E617" s="728" t="s">
        <v>1237</v>
      </c>
      <c r="F617" s="728"/>
      <c r="G617" s="831"/>
      <c r="H617" s="831"/>
      <c r="I617" s="286" t="s">
        <v>54</v>
      </c>
      <c r="J617" s="287"/>
      <c r="K617" s="728" t="s">
        <v>482</v>
      </c>
      <c r="L617" s="728"/>
      <c r="M617" s="832"/>
      <c r="N617" s="295"/>
    </row>
    <row r="618" spans="2:14">
      <c r="B618" s="818"/>
      <c r="C618" s="819"/>
      <c r="D618" s="819"/>
      <c r="E618" s="728" t="s">
        <v>1238</v>
      </c>
      <c r="F618" s="728"/>
      <c r="G618" s="831"/>
      <c r="H618" s="831"/>
      <c r="I618" s="286" t="s">
        <v>54</v>
      </c>
      <c r="J618" s="287"/>
      <c r="K618" s="728" t="s">
        <v>482</v>
      </c>
      <c r="L618" s="728"/>
      <c r="M618" s="832"/>
      <c r="N618" s="295"/>
    </row>
    <row r="619" spans="2:14">
      <c r="B619" s="818"/>
      <c r="C619" s="819"/>
      <c r="D619" s="819"/>
      <c r="E619" s="728" t="s">
        <v>1239</v>
      </c>
      <c r="F619" s="728"/>
      <c r="G619" s="831"/>
      <c r="H619" s="831"/>
      <c r="I619" s="286" t="s">
        <v>54</v>
      </c>
      <c r="J619" s="287"/>
      <c r="K619" s="728" t="s">
        <v>482</v>
      </c>
      <c r="L619" s="831"/>
      <c r="M619" s="835"/>
      <c r="N619" s="295"/>
    </row>
    <row r="620" spans="2:14">
      <c r="B620" s="818"/>
      <c r="C620" s="819"/>
      <c r="D620" s="819"/>
      <c r="E620" s="728" t="s">
        <v>1240</v>
      </c>
      <c r="F620" s="728"/>
      <c r="G620" s="831"/>
      <c r="H620" s="831"/>
      <c r="I620" s="286" t="s">
        <v>54</v>
      </c>
      <c r="J620" s="287"/>
      <c r="K620" s="728" t="s">
        <v>482</v>
      </c>
      <c r="L620" s="728"/>
      <c r="M620" s="832"/>
      <c r="N620" s="295"/>
    </row>
    <row r="621" spans="2:14">
      <c r="B621" s="818"/>
      <c r="C621" s="819"/>
      <c r="D621" s="819"/>
      <c r="E621" s="728" t="s">
        <v>1241</v>
      </c>
      <c r="F621" s="728"/>
      <c r="G621" s="831"/>
      <c r="H621" s="831"/>
      <c r="I621" s="286" t="s">
        <v>54</v>
      </c>
      <c r="J621" s="287"/>
      <c r="K621" s="728" t="s">
        <v>482</v>
      </c>
      <c r="L621" s="831"/>
      <c r="M621" s="835"/>
      <c r="N621" s="295"/>
    </row>
    <row r="622" spans="2:14">
      <c r="B622" s="820"/>
      <c r="C622" s="821"/>
      <c r="D622" s="821"/>
      <c r="E622" s="728" t="s">
        <v>1242</v>
      </c>
      <c r="F622" s="728"/>
      <c r="G622" s="831"/>
      <c r="H622" s="831"/>
      <c r="I622" s="286" t="s">
        <v>54</v>
      </c>
      <c r="J622" s="287"/>
      <c r="K622" s="728" t="s">
        <v>482</v>
      </c>
      <c r="L622" s="831"/>
      <c r="M622" s="835"/>
      <c r="N622" s="295"/>
    </row>
    <row r="623" spans="2:14">
      <c r="B623" s="820"/>
      <c r="C623" s="821"/>
      <c r="D623" s="821"/>
      <c r="E623" s="728" t="s">
        <v>1243</v>
      </c>
      <c r="F623" s="728"/>
      <c r="G623" s="831"/>
      <c r="H623" s="831"/>
      <c r="I623" s="286" t="s">
        <v>54</v>
      </c>
      <c r="J623" s="287"/>
      <c r="K623" s="728" t="s">
        <v>482</v>
      </c>
      <c r="L623" s="831"/>
      <c r="M623" s="835"/>
      <c r="N623" s="295"/>
    </row>
    <row r="624" spans="2:14" ht="19.2" thickBot="1">
      <c r="B624" s="822"/>
      <c r="C624" s="823"/>
      <c r="D624" s="823"/>
      <c r="E624" s="727" t="s">
        <v>1244</v>
      </c>
      <c r="F624" s="727"/>
      <c r="G624" s="833"/>
      <c r="H624" s="833"/>
      <c r="I624" s="293" t="s">
        <v>54</v>
      </c>
      <c r="J624" s="294"/>
      <c r="K624" s="727" t="s">
        <v>482</v>
      </c>
      <c r="L624" s="727"/>
      <c r="M624" s="834"/>
    </row>
    <row r="625" spans="2:15">
      <c r="B625" s="824" t="s">
        <v>179</v>
      </c>
      <c r="C625" s="814"/>
      <c r="D625" s="814"/>
      <c r="E625" s="876" t="s">
        <v>1967</v>
      </c>
      <c r="F625" s="876"/>
      <c r="G625" s="877"/>
      <c r="H625" s="877"/>
      <c r="I625" s="290" t="s">
        <v>54</v>
      </c>
      <c r="J625" s="284"/>
      <c r="K625" s="878" t="s">
        <v>482</v>
      </c>
      <c r="L625" s="878"/>
      <c r="M625" s="879"/>
      <c r="N625" s="285"/>
      <c r="O625" s="798" t="s">
        <v>1968</v>
      </c>
    </row>
    <row r="626" spans="2:15">
      <c r="B626" s="825"/>
      <c r="C626" s="826"/>
      <c r="D626" s="826"/>
      <c r="E626" s="728" t="s">
        <v>1328</v>
      </c>
      <c r="F626" s="728"/>
      <c r="G626" s="831"/>
      <c r="H626" s="831"/>
      <c r="I626" s="286" t="s">
        <v>54</v>
      </c>
      <c r="J626" s="287"/>
      <c r="K626" s="728" t="s">
        <v>482</v>
      </c>
      <c r="L626" s="728"/>
      <c r="M626" s="832"/>
      <c r="N626" s="285"/>
      <c r="O626" s="798"/>
    </row>
    <row r="627" spans="2:15">
      <c r="B627" s="825"/>
      <c r="C627" s="826"/>
      <c r="D627" s="826"/>
      <c r="E627" s="728" t="s">
        <v>1329</v>
      </c>
      <c r="F627" s="728"/>
      <c r="G627" s="831"/>
      <c r="H627" s="831"/>
      <c r="I627" s="286" t="s">
        <v>54</v>
      </c>
      <c r="J627" s="287"/>
      <c r="K627" s="728" t="s">
        <v>482</v>
      </c>
      <c r="L627" s="728"/>
      <c r="M627" s="832"/>
      <c r="N627" s="285"/>
      <c r="O627" s="798"/>
    </row>
    <row r="628" spans="2:15">
      <c r="B628" s="827"/>
      <c r="C628" s="828"/>
      <c r="D628" s="828"/>
      <c r="E628" s="728" t="s">
        <v>180</v>
      </c>
      <c r="F628" s="728"/>
      <c r="G628" s="831"/>
      <c r="H628" s="831"/>
      <c r="I628" s="286" t="s">
        <v>54</v>
      </c>
      <c r="J628" s="287"/>
      <c r="K628" s="728" t="s">
        <v>482</v>
      </c>
      <c r="L628" s="728"/>
      <c r="M628" s="832"/>
    </row>
    <row r="629" spans="2:15">
      <c r="B629" s="827"/>
      <c r="C629" s="828"/>
      <c r="D629" s="828"/>
      <c r="E629" s="728" t="s">
        <v>181</v>
      </c>
      <c r="F629" s="728"/>
      <c r="G629" s="831"/>
      <c r="H629" s="831"/>
      <c r="I629" s="286" t="s">
        <v>54</v>
      </c>
      <c r="J629" s="287"/>
      <c r="K629" s="728" t="s">
        <v>482</v>
      </c>
      <c r="L629" s="728"/>
      <c r="M629" s="832"/>
    </row>
    <row r="630" spans="2:15">
      <c r="B630" s="827"/>
      <c r="C630" s="828"/>
      <c r="D630" s="828"/>
      <c r="E630" s="728" t="s">
        <v>182</v>
      </c>
      <c r="F630" s="728"/>
      <c r="G630" s="831"/>
      <c r="H630" s="831"/>
      <c r="I630" s="286" t="s">
        <v>54</v>
      </c>
      <c r="J630" s="287"/>
      <c r="K630" s="728" t="s">
        <v>482</v>
      </c>
      <c r="L630" s="728"/>
      <c r="M630" s="832"/>
    </row>
    <row r="631" spans="2:15">
      <c r="B631" s="827"/>
      <c r="C631" s="828"/>
      <c r="D631" s="828"/>
      <c r="E631" s="728" t="s">
        <v>1330</v>
      </c>
      <c r="F631" s="728"/>
      <c r="G631" s="831"/>
      <c r="H631" s="831"/>
      <c r="I631" s="286" t="s">
        <v>54</v>
      </c>
      <c r="J631" s="287"/>
      <c r="K631" s="728" t="s">
        <v>482</v>
      </c>
      <c r="L631" s="728"/>
      <c r="M631" s="832"/>
    </row>
    <row r="632" spans="2:15">
      <c r="B632" s="827"/>
      <c r="C632" s="828"/>
      <c r="D632" s="828"/>
      <c r="E632" s="728" t="s">
        <v>183</v>
      </c>
      <c r="F632" s="728"/>
      <c r="G632" s="831"/>
      <c r="H632" s="831"/>
      <c r="I632" s="286" t="s">
        <v>54</v>
      </c>
      <c r="J632" s="287"/>
      <c r="K632" s="728" t="s">
        <v>482</v>
      </c>
      <c r="L632" s="728"/>
      <c r="M632" s="832"/>
    </row>
    <row r="633" spans="2:15">
      <c r="B633" s="827"/>
      <c r="C633" s="828"/>
      <c r="D633" s="828"/>
      <c r="E633" s="728" t="s">
        <v>184</v>
      </c>
      <c r="F633" s="728"/>
      <c r="G633" s="831"/>
      <c r="H633" s="831"/>
      <c r="I633" s="286" t="s">
        <v>54</v>
      </c>
      <c r="J633" s="287"/>
      <c r="K633" s="728" t="s">
        <v>482</v>
      </c>
      <c r="L633" s="728"/>
      <c r="M633" s="832"/>
    </row>
    <row r="634" spans="2:15">
      <c r="B634" s="827"/>
      <c r="C634" s="828"/>
      <c r="D634" s="828"/>
      <c r="E634" s="728" t="s">
        <v>185</v>
      </c>
      <c r="F634" s="728"/>
      <c r="G634" s="831"/>
      <c r="H634" s="831"/>
      <c r="I634" s="286" t="s">
        <v>54</v>
      </c>
      <c r="J634" s="287"/>
      <c r="K634" s="728" t="s">
        <v>482</v>
      </c>
      <c r="L634" s="728"/>
      <c r="M634" s="832"/>
    </row>
    <row r="635" spans="2:15">
      <c r="B635" s="827"/>
      <c r="C635" s="828"/>
      <c r="D635" s="828"/>
      <c r="E635" s="728" t="s">
        <v>186</v>
      </c>
      <c r="F635" s="728"/>
      <c r="G635" s="831"/>
      <c r="H635" s="831"/>
      <c r="I635" s="286" t="s">
        <v>54</v>
      </c>
      <c r="J635" s="287"/>
      <c r="K635" s="728" t="s">
        <v>482</v>
      </c>
      <c r="L635" s="728"/>
      <c r="M635" s="832"/>
    </row>
    <row r="636" spans="2:15" ht="19.2" thickBot="1">
      <c r="B636" s="829"/>
      <c r="C636" s="830"/>
      <c r="D636" s="830"/>
      <c r="E636" s="727" t="s">
        <v>187</v>
      </c>
      <c r="F636" s="727"/>
      <c r="G636" s="833"/>
      <c r="H636" s="833"/>
      <c r="I636" s="293" t="s">
        <v>54</v>
      </c>
      <c r="J636" s="294"/>
      <c r="K636" s="727" t="s">
        <v>482</v>
      </c>
      <c r="L636" s="727"/>
      <c r="M636" s="834"/>
    </row>
    <row r="637" spans="2:15" ht="30" customHeight="1" thickBot="1">
      <c r="B637" s="298"/>
      <c r="C637" s="299"/>
      <c r="D637" s="299"/>
      <c r="E637" s="299"/>
      <c r="F637" s="299"/>
      <c r="G637" s="299"/>
      <c r="H637" s="299"/>
      <c r="I637" s="299"/>
      <c r="J637" s="299"/>
      <c r="K637" s="299"/>
      <c r="L637" s="299"/>
      <c r="M637" s="299"/>
    </row>
    <row r="638" spans="2:15" ht="30" customHeight="1" thickBot="1">
      <c r="B638" s="300" t="s">
        <v>189</v>
      </c>
      <c r="C638" s="301"/>
      <c r="D638" s="301"/>
      <c r="E638" s="301"/>
      <c r="F638" s="301"/>
      <c r="G638" s="301"/>
      <c r="H638" s="301"/>
      <c r="I638" s="301"/>
      <c r="J638" s="301"/>
      <c r="K638" s="301"/>
      <c r="L638" s="301"/>
      <c r="M638" s="301"/>
    </row>
    <row r="639" spans="2:15" ht="37.799999999999997" thickBot="1">
      <c r="B639" s="785" t="s">
        <v>190</v>
      </c>
      <c r="C639" s="786"/>
      <c r="D639" s="787"/>
      <c r="E639" s="788"/>
      <c r="F639" s="789"/>
      <c r="G639" s="790"/>
      <c r="H639" s="790"/>
      <c r="I639" s="791"/>
      <c r="J639" s="792"/>
      <c r="K639" s="792"/>
      <c r="L639" s="792"/>
      <c r="M639" s="793"/>
      <c r="N639" s="285"/>
      <c r="O639" s="279" t="s">
        <v>1331</v>
      </c>
    </row>
    <row r="640" spans="2:15" ht="37.799999999999997" thickBot="1">
      <c r="B640" s="785" t="s">
        <v>191</v>
      </c>
      <c r="C640" s="786"/>
      <c r="D640" s="787"/>
      <c r="E640" s="788"/>
      <c r="F640" s="789"/>
      <c r="G640" s="789"/>
      <c r="H640" s="789"/>
      <c r="I640" s="789"/>
      <c r="J640" s="789"/>
      <c r="K640" s="789"/>
      <c r="L640" s="789"/>
      <c r="M640" s="890"/>
      <c r="N640" s="285"/>
      <c r="O640" s="279" t="s">
        <v>1332</v>
      </c>
    </row>
    <row r="641" spans="2:15" ht="37.799999999999997" thickBot="1">
      <c r="B641" s="785" t="s">
        <v>192</v>
      </c>
      <c r="C641" s="786"/>
      <c r="D641" s="787"/>
      <c r="E641" s="788"/>
      <c r="F641" s="789"/>
      <c r="G641" s="790"/>
      <c r="H641" s="790"/>
      <c r="I641" s="791"/>
      <c r="J641" s="792"/>
      <c r="K641" s="792"/>
      <c r="L641" s="792"/>
      <c r="M641" s="793"/>
      <c r="N641" s="285"/>
      <c r="O641" s="279" t="s">
        <v>1333</v>
      </c>
    </row>
    <row r="642" spans="2:15" ht="37.799999999999997" thickBot="1">
      <c r="B642" s="785" t="s">
        <v>193</v>
      </c>
      <c r="C642" s="786"/>
      <c r="D642" s="787"/>
      <c r="E642" s="788"/>
      <c r="F642" s="789"/>
      <c r="G642" s="790"/>
      <c r="H642" s="790"/>
      <c r="I642" s="791"/>
      <c r="J642" s="792"/>
      <c r="K642" s="792"/>
      <c r="L642" s="792"/>
      <c r="M642" s="793"/>
      <c r="N642" s="285"/>
      <c r="O642" s="279" t="s">
        <v>1334</v>
      </c>
    </row>
    <row r="643" spans="2:15" ht="30" customHeight="1"/>
    <row r="644" spans="2:15" ht="30" customHeight="1"/>
    <row r="645" spans="2:15" ht="30" customHeight="1" thickBot="1">
      <c r="B645" s="302" t="s">
        <v>1335</v>
      </c>
    </row>
    <row r="646" spans="2:15">
      <c r="B646" s="794"/>
      <c r="C646" s="795"/>
      <c r="D646" s="796"/>
      <c r="E646" s="812" t="s">
        <v>194</v>
      </c>
      <c r="F646" s="813"/>
      <c r="G646" s="813"/>
      <c r="H646" s="813"/>
      <c r="I646" s="813"/>
      <c r="J646" s="813"/>
      <c r="K646" s="814" t="s">
        <v>195</v>
      </c>
      <c r="L646" s="814"/>
      <c r="M646" s="815"/>
      <c r="N646" s="797"/>
      <c r="O646" s="798" t="s">
        <v>1336</v>
      </c>
    </row>
    <row r="647" spans="2:15" ht="45" customHeight="1">
      <c r="B647" s="799" t="s">
        <v>196</v>
      </c>
      <c r="C647" s="800"/>
      <c r="D647" s="801"/>
      <c r="E647" s="805"/>
      <c r="F647" s="806"/>
      <c r="G647" s="806"/>
      <c r="H647" s="806"/>
      <c r="I647" s="806"/>
      <c r="J647" s="806"/>
      <c r="K647" s="806"/>
      <c r="L647" s="806"/>
      <c r="M647" s="807"/>
      <c r="N647" s="797"/>
      <c r="O647" s="798"/>
    </row>
    <row r="648" spans="2:15" ht="45" customHeight="1">
      <c r="B648" s="799"/>
      <c r="C648" s="800"/>
      <c r="D648" s="801"/>
      <c r="E648" s="805"/>
      <c r="F648" s="806"/>
      <c r="G648" s="806"/>
      <c r="H648" s="806"/>
      <c r="I648" s="806"/>
      <c r="J648" s="806"/>
      <c r="K648" s="806"/>
      <c r="L648" s="806"/>
      <c r="M648" s="807"/>
      <c r="N648" s="808"/>
      <c r="O648" s="798" t="s">
        <v>1337</v>
      </c>
    </row>
    <row r="649" spans="2:15" ht="45" customHeight="1">
      <c r="B649" s="799"/>
      <c r="C649" s="800"/>
      <c r="D649" s="801"/>
      <c r="E649" s="805"/>
      <c r="F649" s="806"/>
      <c r="G649" s="806"/>
      <c r="H649" s="806"/>
      <c r="I649" s="806"/>
      <c r="J649" s="806"/>
      <c r="K649" s="806"/>
      <c r="L649" s="806"/>
      <c r="M649" s="807"/>
      <c r="N649" s="808"/>
      <c r="O649" s="798"/>
    </row>
    <row r="650" spans="2:15" ht="45" customHeight="1">
      <c r="B650" s="799"/>
      <c r="C650" s="800"/>
      <c r="D650" s="801"/>
      <c r="E650" s="805"/>
      <c r="F650" s="806"/>
      <c r="G650" s="806"/>
      <c r="H650" s="806"/>
      <c r="I650" s="806"/>
      <c r="J650" s="806"/>
      <c r="K650" s="806"/>
      <c r="L650" s="806"/>
      <c r="M650" s="807"/>
      <c r="N650" s="285"/>
      <c r="O650" s="798" t="s">
        <v>1338</v>
      </c>
    </row>
    <row r="651" spans="2:15" ht="45" customHeight="1">
      <c r="B651" s="799"/>
      <c r="C651" s="800"/>
      <c r="D651" s="801"/>
      <c r="E651" s="805"/>
      <c r="F651" s="806"/>
      <c r="G651" s="806"/>
      <c r="H651" s="806"/>
      <c r="I651" s="806"/>
      <c r="J651" s="806"/>
      <c r="K651" s="806"/>
      <c r="L651" s="806"/>
      <c r="M651" s="807"/>
      <c r="N651" s="285"/>
      <c r="O651" s="798"/>
    </row>
    <row r="652" spans="2:15" ht="45" customHeight="1">
      <c r="B652" s="799"/>
      <c r="C652" s="800"/>
      <c r="D652" s="801"/>
      <c r="E652" s="805"/>
      <c r="F652" s="806"/>
      <c r="G652" s="806"/>
      <c r="H652" s="806"/>
      <c r="I652" s="806"/>
      <c r="J652" s="806"/>
      <c r="K652" s="806"/>
      <c r="L652" s="806"/>
      <c r="M652" s="807"/>
      <c r="O652" s="279" t="s">
        <v>1339</v>
      </c>
    </row>
    <row r="653" spans="2:15" ht="45" customHeight="1">
      <c r="B653" s="799"/>
      <c r="C653" s="800"/>
      <c r="D653" s="801"/>
      <c r="E653" s="805"/>
      <c r="F653" s="806"/>
      <c r="G653" s="806"/>
      <c r="H653" s="806"/>
      <c r="I653" s="806"/>
      <c r="J653" s="806"/>
      <c r="K653" s="806"/>
      <c r="L653" s="806"/>
      <c r="M653" s="807"/>
    </row>
    <row r="654" spans="2:15" ht="45" customHeight="1">
      <c r="B654" s="799"/>
      <c r="C654" s="800"/>
      <c r="D654" s="801"/>
      <c r="E654" s="805"/>
      <c r="F654" s="806"/>
      <c r="G654" s="806"/>
      <c r="H654" s="806"/>
      <c r="I654" s="806"/>
      <c r="J654" s="806"/>
      <c r="K654" s="806"/>
      <c r="L654" s="806"/>
      <c r="M654" s="807"/>
    </row>
    <row r="655" spans="2:15" ht="45" customHeight="1">
      <c r="B655" s="799"/>
      <c r="C655" s="800"/>
      <c r="D655" s="801"/>
      <c r="E655" s="805"/>
      <c r="F655" s="806"/>
      <c r="G655" s="806"/>
      <c r="H655" s="806"/>
      <c r="I655" s="806"/>
      <c r="J655" s="806"/>
      <c r="K655" s="806"/>
      <c r="L655" s="806"/>
      <c r="M655" s="807"/>
    </row>
    <row r="656" spans="2:15" ht="45" customHeight="1" thickBot="1">
      <c r="B656" s="802"/>
      <c r="C656" s="803"/>
      <c r="D656" s="804"/>
      <c r="E656" s="809"/>
      <c r="F656" s="810"/>
      <c r="G656" s="810"/>
      <c r="H656" s="810"/>
      <c r="I656" s="810"/>
      <c r="J656" s="810"/>
      <c r="K656" s="810"/>
      <c r="L656" s="810"/>
      <c r="M656" s="811"/>
    </row>
    <row r="925" spans="2:14">
      <c r="B925" s="273" t="s">
        <v>197</v>
      </c>
      <c r="I925" s="273"/>
      <c r="J925" s="273"/>
      <c r="N925" s="295"/>
    </row>
    <row r="926" spans="2:14">
      <c r="B926" s="273" t="s">
        <v>198</v>
      </c>
      <c r="I926" s="273"/>
      <c r="J926" s="273"/>
      <c r="N926" s="295"/>
    </row>
    <row r="927" spans="2:14">
      <c r="B927" s="273" t="s">
        <v>199</v>
      </c>
      <c r="I927" s="273"/>
      <c r="J927" s="273"/>
      <c r="N927" s="295"/>
    </row>
    <row r="928" spans="2:14">
      <c r="B928" s="273" t="s">
        <v>200</v>
      </c>
      <c r="I928" s="273"/>
      <c r="J928" s="273"/>
      <c r="N928" s="295"/>
    </row>
    <row r="929" spans="2:14">
      <c r="B929" s="273" t="s">
        <v>201</v>
      </c>
      <c r="I929" s="273"/>
      <c r="J929" s="273"/>
      <c r="N929" s="295"/>
    </row>
    <row r="930" spans="2:14">
      <c r="B930" s="273" t="s">
        <v>202</v>
      </c>
      <c r="I930" s="273"/>
      <c r="J930" s="273"/>
      <c r="N930" s="295"/>
    </row>
    <row r="931" spans="2:14">
      <c r="B931" s="273" t="s">
        <v>203</v>
      </c>
      <c r="I931" s="273"/>
      <c r="J931" s="273"/>
      <c r="N931" s="295"/>
    </row>
    <row r="932" spans="2:14">
      <c r="B932" s="273" t="s">
        <v>204</v>
      </c>
      <c r="I932" s="273"/>
      <c r="J932" s="273"/>
      <c r="N932" s="295"/>
    </row>
    <row r="933" spans="2:14">
      <c r="B933" s="273" t="s">
        <v>205</v>
      </c>
      <c r="I933" s="273"/>
      <c r="J933" s="273"/>
      <c r="N933" s="295"/>
    </row>
    <row r="934" spans="2:14">
      <c r="B934" s="273" t="s">
        <v>206</v>
      </c>
      <c r="I934" s="273"/>
      <c r="J934" s="273"/>
      <c r="N934" s="295"/>
    </row>
    <row r="935" spans="2:14">
      <c r="B935" s="273" t="s">
        <v>207</v>
      </c>
      <c r="I935" s="273"/>
      <c r="J935" s="273"/>
      <c r="N935" s="295"/>
    </row>
    <row r="936" spans="2:14">
      <c r="B936" s="273" t="s">
        <v>208</v>
      </c>
      <c r="I936" s="273"/>
      <c r="J936" s="273"/>
      <c r="N936" s="295"/>
    </row>
    <row r="937" spans="2:14">
      <c r="B937" s="273" t="s">
        <v>209</v>
      </c>
      <c r="I937" s="273"/>
      <c r="J937" s="273"/>
      <c r="N937" s="295"/>
    </row>
    <row r="938" spans="2:14">
      <c r="B938" s="273" t="s">
        <v>210</v>
      </c>
      <c r="I938" s="273"/>
      <c r="J938" s="273"/>
      <c r="N938" s="295"/>
    </row>
    <row r="939" spans="2:14">
      <c r="B939" s="273" t="s">
        <v>211</v>
      </c>
      <c r="I939" s="273"/>
      <c r="J939" s="273"/>
      <c r="N939" s="295"/>
    </row>
    <row r="940" spans="2:14">
      <c r="B940" s="273" t="s">
        <v>212</v>
      </c>
      <c r="I940" s="273"/>
      <c r="J940" s="273"/>
      <c r="N940" s="295"/>
    </row>
    <row r="941" spans="2:14">
      <c r="B941" s="273" t="s">
        <v>213</v>
      </c>
      <c r="I941" s="273"/>
      <c r="J941" s="273"/>
      <c r="N941" s="295"/>
    </row>
    <row r="942" spans="2:14">
      <c r="B942" s="273" t="s">
        <v>214</v>
      </c>
      <c r="I942" s="273"/>
      <c r="J942" s="273"/>
      <c r="N942" s="295"/>
    </row>
    <row r="943" spans="2:14">
      <c r="B943" s="273" t="s">
        <v>215</v>
      </c>
      <c r="I943" s="273"/>
      <c r="J943" s="273"/>
      <c r="N943" s="295"/>
    </row>
    <row r="944" spans="2:14">
      <c r="B944" s="273" t="s">
        <v>216</v>
      </c>
      <c r="I944" s="273"/>
      <c r="J944" s="273"/>
      <c r="N944" s="295"/>
    </row>
    <row r="945" spans="2:14">
      <c r="B945" s="273" t="s">
        <v>217</v>
      </c>
      <c r="I945" s="273"/>
      <c r="J945" s="273"/>
      <c r="N945" s="295"/>
    </row>
    <row r="946" spans="2:14">
      <c r="B946" s="273" t="s">
        <v>218</v>
      </c>
      <c r="I946" s="273"/>
      <c r="J946" s="273"/>
      <c r="N946" s="295"/>
    </row>
    <row r="947" spans="2:14">
      <c r="B947" s="273" t="s">
        <v>219</v>
      </c>
      <c r="I947" s="273"/>
      <c r="J947" s="273"/>
      <c r="N947" s="295"/>
    </row>
    <row r="948" spans="2:14">
      <c r="B948" s="273" t="s">
        <v>220</v>
      </c>
      <c r="I948" s="273"/>
      <c r="J948" s="273"/>
      <c r="N948" s="295"/>
    </row>
    <row r="949" spans="2:14">
      <c r="B949" s="273" t="s">
        <v>221</v>
      </c>
      <c r="I949" s="273"/>
      <c r="J949" s="273"/>
      <c r="N949" s="295"/>
    </row>
    <row r="950" spans="2:14">
      <c r="B950" s="273" t="s">
        <v>222</v>
      </c>
      <c r="I950" s="273"/>
      <c r="J950" s="273"/>
      <c r="N950" s="295"/>
    </row>
    <row r="951" spans="2:14">
      <c r="B951" s="273" t="s">
        <v>223</v>
      </c>
      <c r="I951" s="273"/>
      <c r="J951" s="273"/>
      <c r="N951" s="295"/>
    </row>
    <row r="952" spans="2:14">
      <c r="B952" s="273" t="s">
        <v>224</v>
      </c>
      <c r="I952" s="273"/>
      <c r="J952" s="273"/>
      <c r="N952" s="295"/>
    </row>
    <row r="953" spans="2:14">
      <c r="B953" s="273" t="s">
        <v>225</v>
      </c>
      <c r="I953" s="273"/>
      <c r="J953" s="273"/>
      <c r="N953" s="295"/>
    </row>
    <row r="954" spans="2:14">
      <c r="B954" s="273" t="s">
        <v>226</v>
      </c>
      <c r="I954" s="273"/>
      <c r="J954" s="273"/>
      <c r="N954" s="295"/>
    </row>
    <row r="955" spans="2:14">
      <c r="B955" s="273" t="s">
        <v>227</v>
      </c>
      <c r="I955" s="273"/>
      <c r="J955" s="273"/>
      <c r="N955" s="295"/>
    </row>
    <row r="956" spans="2:14">
      <c r="B956" s="273" t="s">
        <v>228</v>
      </c>
      <c r="I956" s="273"/>
      <c r="J956" s="273"/>
      <c r="N956" s="295"/>
    </row>
    <row r="957" spans="2:14">
      <c r="B957" s="273" t="s">
        <v>229</v>
      </c>
      <c r="I957" s="273"/>
      <c r="J957" s="273"/>
      <c r="N957" s="295"/>
    </row>
    <row r="958" spans="2:14">
      <c r="B958" s="273" t="s">
        <v>230</v>
      </c>
      <c r="I958" s="273"/>
      <c r="J958" s="273"/>
      <c r="N958" s="295"/>
    </row>
    <row r="959" spans="2:14">
      <c r="B959" s="273" t="s">
        <v>231</v>
      </c>
      <c r="I959" s="273"/>
      <c r="J959" s="273"/>
      <c r="N959" s="295"/>
    </row>
    <row r="960" spans="2:14">
      <c r="B960" s="273" t="s">
        <v>232</v>
      </c>
      <c r="I960" s="273"/>
      <c r="J960" s="273"/>
      <c r="N960" s="295"/>
    </row>
    <row r="961" spans="2:14">
      <c r="B961" s="273" t="s">
        <v>233</v>
      </c>
      <c r="I961" s="273"/>
      <c r="J961" s="273"/>
      <c r="N961" s="295"/>
    </row>
    <row r="962" spans="2:14">
      <c r="B962" s="273" t="s">
        <v>234</v>
      </c>
      <c r="I962" s="273"/>
      <c r="J962" s="273"/>
      <c r="N962" s="295"/>
    </row>
    <row r="963" spans="2:14">
      <c r="B963" s="273" t="s">
        <v>235</v>
      </c>
      <c r="I963" s="273"/>
      <c r="J963" s="273"/>
      <c r="N963" s="295"/>
    </row>
    <row r="964" spans="2:14">
      <c r="B964" s="273" t="s">
        <v>236</v>
      </c>
      <c r="I964" s="273"/>
      <c r="J964" s="273"/>
      <c r="N964" s="295"/>
    </row>
    <row r="965" spans="2:14">
      <c r="B965" s="273" t="s">
        <v>237</v>
      </c>
      <c r="I965" s="273"/>
      <c r="J965" s="273"/>
      <c r="N965" s="295"/>
    </row>
    <row r="966" spans="2:14">
      <c r="B966" s="273" t="s">
        <v>238</v>
      </c>
      <c r="I966" s="273"/>
      <c r="J966" s="273"/>
      <c r="N966" s="295"/>
    </row>
    <row r="967" spans="2:14">
      <c r="B967" s="273" t="s">
        <v>239</v>
      </c>
      <c r="I967" s="273"/>
      <c r="J967" s="273"/>
      <c r="N967" s="295"/>
    </row>
    <row r="968" spans="2:14">
      <c r="B968" s="273" t="s">
        <v>240</v>
      </c>
      <c r="I968" s="273"/>
      <c r="J968" s="273"/>
      <c r="N968" s="295"/>
    </row>
    <row r="969" spans="2:14">
      <c r="B969" s="273" t="s">
        <v>241</v>
      </c>
      <c r="I969" s="273"/>
      <c r="J969" s="273"/>
      <c r="N969" s="295"/>
    </row>
    <row r="970" spans="2:14">
      <c r="B970" s="273" t="s">
        <v>242</v>
      </c>
      <c r="I970" s="273"/>
      <c r="J970" s="273"/>
      <c r="N970" s="295"/>
    </row>
    <row r="971" spans="2:14">
      <c r="B971" s="273" t="s">
        <v>243</v>
      </c>
      <c r="I971" s="273"/>
      <c r="J971" s="273"/>
      <c r="N971" s="295"/>
    </row>
    <row r="972" spans="2:14">
      <c r="B972" s="273" t="s">
        <v>244</v>
      </c>
      <c r="I972" s="273"/>
      <c r="J972" s="273"/>
      <c r="N972" s="295"/>
    </row>
    <row r="973" spans="2:14">
      <c r="B973" s="273" t="s">
        <v>245</v>
      </c>
      <c r="I973" s="273"/>
      <c r="J973" s="273"/>
      <c r="N973" s="295"/>
    </row>
    <row r="974" spans="2:14">
      <c r="B974" s="273" t="s">
        <v>246</v>
      </c>
      <c r="I974" s="273"/>
      <c r="J974" s="273"/>
      <c r="N974" s="295"/>
    </row>
    <row r="975" spans="2:14">
      <c r="B975" s="273" t="s">
        <v>247</v>
      </c>
      <c r="I975" s="273"/>
      <c r="J975" s="273"/>
      <c r="N975" s="295"/>
    </row>
    <row r="976" spans="2:14">
      <c r="B976" s="273" t="s">
        <v>248</v>
      </c>
      <c r="I976" s="273"/>
      <c r="J976" s="273"/>
      <c r="N976" s="295"/>
    </row>
    <row r="977" spans="2:14">
      <c r="B977" s="273" t="s">
        <v>249</v>
      </c>
      <c r="I977" s="273"/>
      <c r="J977" s="273"/>
      <c r="N977" s="295"/>
    </row>
    <row r="978" spans="2:14">
      <c r="B978" s="273" t="s">
        <v>250</v>
      </c>
      <c r="I978" s="273"/>
      <c r="J978" s="273"/>
      <c r="N978" s="295"/>
    </row>
    <row r="979" spans="2:14">
      <c r="B979" s="273" t="s">
        <v>251</v>
      </c>
      <c r="I979" s="273"/>
      <c r="J979" s="273"/>
      <c r="N979" s="295"/>
    </row>
    <row r="980" spans="2:14">
      <c r="B980" s="273" t="s">
        <v>252</v>
      </c>
      <c r="I980" s="273"/>
      <c r="J980" s="273"/>
      <c r="N980" s="295"/>
    </row>
    <row r="981" spans="2:14">
      <c r="B981" s="273" t="s">
        <v>253</v>
      </c>
      <c r="I981" s="273"/>
      <c r="J981" s="273"/>
      <c r="N981" s="295"/>
    </row>
    <row r="982" spans="2:14">
      <c r="B982" s="273" t="s">
        <v>254</v>
      </c>
      <c r="I982" s="273"/>
      <c r="J982" s="273"/>
      <c r="N982" s="295"/>
    </row>
    <row r="983" spans="2:14">
      <c r="B983" s="273" t="s">
        <v>255</v>
      </c>
      <c r="I983" s="273"/>
      <c r="J983" s="273"/>
      <c r="N983" s="295"/>
    </row>
    <row r="984" spans="2:14">
      <c r="B984" s="273" t="s">
        <v>256</v>
      </c>
      <c r="I984" s="273"/>
      <c r="J984" s="273"/>
      <c r="N984" s="295"/>
    </row>
    <row r="985" spans="2:14">
      <c r="B985" s="273" t="s">
        <v>257</v>
      </c>
      <c r="I985" s="273"/>
      <c r="J985" s="273"/>
      <c r="N985" s="295"/>
    </row>
    <row r="986" spans="2:14">
      <c r="B986" s="273" t="s">
        <v>258</v>
      </c>
      <c r="I986" s="273"/>
      <c r="J986" s="273"/>
      <c r="N986" s="295"/>
    </row>
    <row r="987" spans="2:14">
      <c r="B987" s="273" t="s">
        <v>259</v>
      </c>
      <c r="I987" s="273"/>
      <c r="J987" s="273"/>
      <c r="N987" s="295"/>
    </row>
    <row r="988" spans="2:14">
      <c r="B988" s="273" t="s">
        <v>260</v>
      </c>
      <c r="I988" s="273"/>
      <c r="J988" s="273"/>
      <c r="N988" s="295"/>
    </row>
    <row r="989" spans="2:14">
      <c r="B989" s="273" t="s">
        <v>261</v>
      </c>
      <c r="I989" s="273"/>
      <c r="J989" s="273"/>
      <c r="N989" s="295"/>
    </row>
    <row r="990" spans="2:14">
      <c r="B990" s="273" t="s">
        <v>262</v>
      </c>
      <c r="I990" s="273"/>
      <c r="J990" s="273"/>
      <c r="N990" s="295"/>
    </row>
    <row r="991" spans="2:14">
      <c r="B991" s="273" t="s">
        <v>263</v>
      </c>
      <c r="I991" s="273"/>
      <c r="J991" s="273"/>
      <c r="N991" s="295"/>
    </row>
    <row r="992" spans="2:14">
      <c r="B992" s="273" t="s">
        <v>264</v>
      </c>
      <c r="I992" s="273"/>
      <c r="J992" s="273"/>
      <c r="N992" s="295"/>
    </row>
    <row r="993" spans="2:14">
      <c r="B993" s="273" t="s">
        <v>265</v>
      </c>
      <c r="I993" s="273"/>
      <c r="J993" s="273"/>
      <c r="N993" s="295"/>
    </row>
    <row r="994" spans="2:14">
      <c r="B994" s="273" t="s">
        <v>266</v>
      </c>
      <c r="I994" s="273"/>
      <c r="J994" s="273"/>
      <c r="N994" s="295"/>
    </row>
    <row r="995" spans="2:14">
      <c r="B995" s="273" t="s">
        <v>267</v>
      </c>
      <c r="I995" s="273"/>
      <c r="J995" s="273"/>
      <c r="N995" s="295"/>
    </row>
    <row r="996" spans="2:14">
      <c r="B996" s="273" t="s">
        <v>268</v>
      </c>
      <c r="I996" s="273"/>
      <c r="J996" s="273"/>
      <c r="N996" s="295"/>
    </row>
    <row r="997" spans="2:14">
      <c r="B997" s="273" t="s">
        <v>269</v>
      </c>
      <c r="I997" s="273"/>
      <c r="J997" s="273"/>
      <c r="N997" s="295"/>
    </row>
    <row r="998" spans="2:14">
      <c r="B998" s="273" t="s">
        <v>270</v>
      </c>
      <c r="I998" s="273"/>
      <c r="J998" s="273"/>
      <c r="N998" s="295"/>
    </row>
    <row r="999" spans="2:14">
      <c r="B999" s="273" t="s">
        <v>271</v>
      </c>
      <c r="I999" s="273"/>
      <c r="J999" s="273"/>
      <c r="N999" s="295"/>
    </row>
    <row r="1000" spans="2:14">
      <c r="B1000" s="273" t="s">
        <v>272</v>
      </c>
      <c r="I1000" s="273"/>
      <c r="J1000" s="273"/>
      <c r="N1000" s="295"/>
    </row>
    <row r="1001" spans="2:14">
      <c r="B1001" s="273" t="s">
        <v>273</v>
      </c>
      <c r="I1001" s="273"/>
      <c r="J1001" s="273"/>
      <c r="N1001" s="295"/>
    </row>
    <row r="1002" spans="2:14">
      <c r="B1002" s="273" t="s">
        <v>274</v>
      </c>
      <c r="I1002" s="273"/>
      <c r="J1002" s="273"/>
      <c r="N1002" s="295"/>
    </row>
    <row r="1003" spans="2:14">
      <c r="B1003" s="273" t="s">
        <v>275</v>
      </c>
      <c r="I1003" s="273"/>
      <c r="J1003" s="273"/>
      <c r="N1003" s="295"/>
    </row>
    <row r="1004" spans="2:14">
      <c r="B1004" s="273" t="s">
        <v>276</v>
      </c>
      <c r="I1004" s="273"/>
      <c r="J1004" s="273"/>
      <c r="N1004" s="295"/>
    </row>
    <row r="1005" spans="2:14">
      <c r="B1005" s="273" t="s">
        <v>277</v>
      </c>
      <c r="I1005" s="273"/>
      <c r="J1005" s="273"/>
      <c r="N1005" s="295"/>
    </row>
    <row r="1006" spans="2:14">
      <c r="B1006" s="273" t="s">
        <v>278</v>
      </c>
      <c r="I1006" s="273"/>
      <c r="J1006" s="273"/>
      <c r="N1006" s="295"/>
    </row>
    <row r="1007" spans="2:14">
      <c r="B1007" s="273" t="s">
        <v>279</v>
      </c>
      <c r="I1007" s="273"/>
      <c r="J1007" s="273"/>
      <c r="N1007" s="295"/>
    </row>
    <row r="1008" spans="2:14">
      <c r="B1008" s="273" t="s">
        <v>280</v>
      </c>
      <c r="I1008" s="273"/>
      <c r="J1008" s="273"/>
      <c r="N1008" s="295"/>
    </row>
    <row r="1009" spans="2:14">
      <c r="B1009" s="273" t="s">
        <v>281</v>
      </c>
      <c r="I1009" s="273"/>
      <c r="J1009" s="273"/>
      <c r="N1009" s="295"/>
    </row>
    <row r="1010" spans="2:14">
      <c r="B1010" s="273" t="s">
        <v>282</v>
      </c>
      <c r="I1010" s="273"/>
      <c r="J1010" s="273"/>
      <c r="N1010" s="295"/>
    </row>
    <row r="1011" spans="2:14">
      <c r="B1011" s="273" t="s">
        <v>283</v>
      </c>
      <c r="I1011" s="273"/>
      <c r="J1011" s="273"/>
      <c r="N1011" s="295"/>
    </row>
    <row r="1012" spans="2:14">
      <c r="B1012" s="273" t="s">
        <v>284</v>
      </c>
      <c r="I1012" s="273"/>
      <c r="J1012" s="273"/>
      <c r="N1012" s="295"/>
    </row>
    <row r="1013" spans="2:14">
      <c r="B1013" s="273" t="s">
        <v>285</v>
      </c>
      <c r="I1013" s="273"/>
      <c r="J1013" s="273"/>
      <c r="N1013" s="295"/>
    </row>
    <row r="1014" spans="2:14">
      <c r="B1014" s="273" t="s">
        <v>286</v>
      </c>
      <c r="I1014" s="273"/>
      <c r="J1014" s="273"/>
      <c r="N1014" s="295"/>
    </row>
    <row r="1015" spans="2:14">
      <c r="B1015" s="273" t="s">
        <v>287</v>
      </c>
      <c r="I1015" s="273"/>
      <c r="J1015" s="273"/>
      <c r="N1015" s="295"/>
    </row>
    <row r="1016" spans="2:14">
      <c r="B1016" s="273" t="s">
        <v>288</v>
      </c>
      <c r="I1016" s="273"/>
      <c r="J1016" s="273"/>
      <c r="N1016" s="295"/>
    </row>
    <row r="1017" spans="2:14">
      <c r="B1017" s="273" t="s">
        <v>289</v>
      </c>
      <c r="I1017" s="273"/>
      <c r="J1017" s="273"/>
      <c r="N1017" s="295"/>
    </row>
    <row r="1018" spans="2:14">
      <c r="B1018" s="273" t="s">
        <v>290</v>
      </c>
      <c r="I1018" s="273"/>
      <c r="J1018" s="273"/>
      <c r="N1018" s="295"/>
    </row>
    <row r="1019" spans="2:14">
      <c r="B1019" s="273" t="s">
        <v>291</v>
      </c>
      <c r="I1019" s="273"/>
      <c r="J1019" s="273"/>
      <c r="N1019" s="295"/>
    </row>
    <row r="1020" spans="2:14">
      <c r="B1020" s="273" t="s">
        <v>292</v>
      </c>
      <c r="I1020" s="273"/>
      <c r="J1020" s="273"/>
      <c r="N1020" s="295"/>
    </row>
    <row r="1021" spans="2:14">
      <c r="B1021" s="273" t="s">
        <v>293</v>
      </c>
      <c r="I1021" s="273"/>
      <c r="J1021" s="273"/>
      <c r="N1021" s="295"/>
    </row>
    <row r="1022" spans="2:14">
      <c r="B1022" s="273" t="s">
        <v>294</v>
      </c>
      <c r="I1022" s="273"/>
      <c r="J1022" s="273"/>
      <c r="N1022" s="295"/>
    </row>
    <row r="1023" spans="2:14">
      <c r="B1023" s="273" t="s">
        <v>295</v>
      </c>
      <c r="I1023" s="273"/>
      <c r="J1023" s="273"/>
      <c r="N1023" s="295"/>
    </row>
    <row r="1024" spans="2:14">
      <c r="B1024" s="273" t="s">
        <v>296</v>
      </c>
      <c r="I1024" s="273"/>
      <c r="J1024" s="273"/>
      <c r="N1024" s="295"/>
    </row>
    <row r="1025" spans="2:14">
      <c r="B1025" s="273" t="s">
        <v>297</v>
      </c>
      <c r="I1025" s="273"/>
      <c r="J1025" s="273"/>
      <c r="N1025" s="295"/>
    </row>
    <row r="1026" spans="2:14">
      <c r="B1026" s="273" t="s">
        <v>298</v>
      </c>
      <c r="I1026" s="273"/>
      <c r="J1026" s="273"/>
      <c r="N1026" s="295"/>
    </row>
    <row r="1027" spans="2:14">
      <c r="B1027" s="273" t="s">
        <v>299</v>
      </c>
      <c r="I1027" s="273"/>
      <c r="J1027" s="273"/>
      <c r="N1027" s="295"/>
    </row>
    <row r="1028" spans="2:14">
      <c r="B1028" s="273" t="s">
        <v>300</v>
      </c>
      <c r="I1028" s="273"/>
      <c r="J1028" s="273"/>
      <c r="N1028" s="295"/>
    </row>
    <row r="1029" spans="2:14">
      <c r="B1029" s="273" t="s">
        <v>301</v>
      </c>
      <c r="I1029" s="273"/>
      <c r="J1029" s="273"/>
      <c r="N1029" s="295"/>
    </row>
    <row r="1030" spans="2:14">
      <c r="B1030" s="273" t="s">
        <v>302</v>
      </c>
      <c r="I1030" s="273"/>
      <c r="J1030" s="273"/>
      <c r="N1030" s="295"/>
    </row>
    <row r="1031" spans="2:14">
      <c r="B1031" s="273" t="s">
        <v>303</v>
      </c>
      <c r="I1031" s="273"/>
      <c r="J1031" s="273"/>
      <c r="N1031" s="295"/>
    </row>
    <row r="1032" spans="2:14">
      <c r="B1032" s="273" t="s">
        <v>304</v>
      </c>
      <c r="I1032" s="273"/>
      <c r="J1032" s="273"/>
      <c r="N1032" s="295"/>
    </row>
    <row r="1033" spans="2:14">
      <c r="B1033" s="273" t="s">
        <v>305</v>
      </c>
      <c r="I1033" s="273"/>
      <c r="J1033" s="273"/>
      <c r="N1033" s="295"/>
    </row>
    <row r="1034" spans="2:14">
      <c r="B1034" s="273" t="s">
        <v>306</v>
      </c>
      <c r="I1034" s="273"/>
      <c r="J1034" s="273"/>
      <c r="N1034" s="295"/>
    </row>
    <row r="1035" spans="2:14">
      <c r="B1035" s="273" t="s">
        <v>307</v>
      </c>
      <c r="I1035" s="273"/>
      <c r="J1035" s="273"/>
      <c r="N1035" s="295"/>
    </row>
    <row r="1036" spans="2:14">
      <c r="B1036" s="273" t="s">
        <v>308</v>
      </c>
      <c r="I1036" s="273"/>
      <c r="J1036" s="273"/>
      <c r="N1036" s="295"/>
    </row>
    <row r="1037" spans="2:14">
      <c r="B1037" s="273" t="s">
        <v>309</v>
      </c>
      <c r="I1037" s="273"/>
      <c r="J1037" s="273"/>
      <c r="N1037" s="295"/>
    </row>
    <row r="1038" spans="2:14">
      <c r="B1038" s="273" t="s">
        <v>310</v>
      </c>
      <c r="I1038" s="273"/>
      <c r="J1038" s="273"/>
      <c r="N1038" s="295"/>
    </row>
    <row r="1039" spans="2:14">
      <c r="B1039" s="273" t="s">
        <v>311</v>
      </c>
      <c r="I1039" s="273"/>
      <c r="J1039" s="273"/>
      <c r="N1039" s="295"/>
    </row>
    <row r="1040" spans="2:14">
      <c r="B1040" s="273" t="s">
        <v>312</v>
      </c>
      <c r="I1040" s="273"/>
      <c r="J1040" s="273"/>
      <c r="N1040" s="295"/>
    </row>
    <row r="1041" spans="2:14">
      <c r="B1041" s="273" t="s">
        <v>313</v>
      </c>
      <c r="I1041" s="273"/>
      <c r="J1041" s="273"/>
      <c r="N1041" s="295"/>
    </row>
    <row r="1042" spans="2:14">
      <c r="B1042" s="273" t="s">
        <v>314</v>
      </c>
      <c r="I1042" s="273"/>
      <c r="J1042" s="273"/>
      <c r="N1042" s="295"/>
    </row>
    <row r="1043" spans="2:14">
      <c r="B1043" s="273" t="s">
        <v>315</v>
      </c>
      <c r="I1043" s="273"/>
      <c r="J1043" s="273"/>
      <c r="N1043" s="295"/>
    </row>
    <row r="1044" spans="2:14">
      <c r="B1044" s="273" t="s">
        <v>316</v>
      </c>
      <c r="I1044" s="273"/>
      <c r="J1044" s="273"/>
      <c r="N1044" s="295"/>
    </row>
    <row r="1045" spans="2:14">
      <c r="B1045" s="273" t="s">
        <v>317</v>
      </c>
      <c r="I1045" s="273"/>
      <c r="J1045" s="273"/>
      <c r="N1045" s="295"/>
    </row>
    <row r="1046" spans="2:14">
      <c r="B1046" s="273" t="s">
        <v>318</v>
      </c>
      <c r="I1046" s="273"/>
      <c r="J1046" s="273"/>
      <c r="N1046" s="295"/>
    </row>
    <row r="1047" spans="2:14">
      <c r="B1047" s="273" t="s">
        <v>319</v>
      </c>
      <c r="I1047" s="273"/>
      <c r="J1047" s="273"/>
      <c r="N1047" s="295"/>
    </row>
    <row r="1048" spans="2:14">
      <c r="B1048" s="273" t="s">
        <v>320</v>
      </c>
      <c r="I1048" s="273"/>
      <c r="J1048" s="273"/>
      <c r="N1048" s="295"/>
    </row>
    <row r="1049" spans="2:14">
      <c r="B1049" s="273" t="s">
        <v>321</v>
      </c>
      <c r="I1049" s="273"/>
      <c r="J1049" s="273"/>
      <c r="N1049" s="295"/>
    </row>
    <row r="1050" spans="2:14">
      <c r="B1050" s="273" t="s">
        <v>322</v>
      </c>
      <c r="I1050" s="273"/>
      <c r="J1050" s="273"/>
      <c r="N1050" s="295"/>
    </row>
    <row r="1051" spans="2:14">
      <c r="B1051" s="273" t="s">
        <v>323</v>
      </c>
      <c r="I1051" s="273"/>
      <c r="J1051" s="273"/>
      <c r="N1051" s="295"/>
    </row>
    <row r="1052" spans="2:14">
      <c r="B1052" s="273" t="s">
        <v>324</v>
      </c>
      <c r="I1052" s="273"/>
      <c r="J1052" s="273"/>
      <c r="N1052" s="295"/>
    </row>
    <row r="1053" spans="2:14">
      <c r="B1053" s="273" t="s">
        <v>325</v>
      </c>
      <c r="I1053" s="273"/>
      <c r="J1053" s="273"/>
      <c r="N1053" s="295"/>
    </row>
    <row r="1054" spans="2:14">
      <c r="B1054" s="273" t="s">
        <v>326</v>
      </c>
      <c r="I1054" s="273"/>
      <c r="J1054" s="273"/>
      <c r="N1054" s="295"/>
    </row>
    <row r="1055" spans="2:14">
      <c r="B1055" s="273" t="s">
        <v>327</v>
      </c>
      <c r="I1055" s="273"/>
      <c r="J1055" s="273"/>
      <c r="N1055" s="295"/>
    </row>
    <row r="1056" spans="2:14">
      <c r="B1056" s="273" t="s">
        <v>328</v>
      </c>
      <c r="I1056" s="273"/>
      <c r="J1056" s="273"/>
      <c r="N1056" s="295"/>
    </row>
    <row r="1057" spans="2:14">
      <c r="B1057" s="273" t="s">
        <v>329</v>
      </c>
      <c r="I1057" s="273"/>
      <c r="J1057" s="273"/>
      <c r="N1057" s="295"/>
    </row>
    <row r="1058" spans="2:14">
      <c r="B1058" s="273" t="s">
        <v>330</v>
      </c>
      <c r="I1058" s="273"/>
      <c r="J1058" s="273"/>
      <c r="N1058" s="295"/>
    </row>
    <row r="1059" spans="2:14">
      <c r="B1059" s="273" t="s">
        <v>331</v>
      </c>
      <c r="I1059" s="273"/>
      <c r="J1059" s="273"/>
      <c r="N1059" s="295"/>
    </row>
    <row r="1060" spans="2:14">
      <c r="B1060" s="273" t="s">
        <v>332</v>
      </c>
      <c r="I1060" s="273"/>
      <c r="J1060" s="273"/>
      <c r="N1060" s="295"/>
    </row>
    <row r="1061" spans="2:14">
      <c r="B1061" s="273" t="s">
        <v>333</v>
      </c>
      <c r="I1061" s="273"/>
      <c r="J1061" s="273"/>
      <c r="N1061" s="295"/>
    </row>
    <row r="1062" spans="2:14">
      <c r="B1062" s="273" t="s">
        <v>334</v>
      </c>
      <c r="I1062" s="273"/>
      <c r="J1062" s="273"/>
      <c r="N1062" s="295"/>
    </row>
    <row r="1063" spans="2:14">
      <c r="B1063" s="273" t="s">
        <v>335</v>
      </c>
      <c r="I1063" s="273"/>
      <c r="J1063" s="273"/>
      <c r="N1063" s="295"/>
    </row>
    <row r="1064" spans="2:14">
      <c r="B1064" s="273" t="s">
        <v>336</v>
      </c>
      <c r="I1064" s="273"/>
      <c r="J1064" s="273"/>
      <c r="N1064" s="295"/>
    </row>
    <row r="1065" spans="2:14">
      <c r="B1065" s="273" t="s">
        <v>337</v>
      </c>
      <c r="I1065" s="273"/>
      <c r="J1065" s="273"/>
      <c r="N1065" s="295"/>
    </row>
    <row r="1066" spans="2:14">
      <c r="B1066" s="273" t="s">
        <v>338</v>
      </c>
      <c r="I1066" s="273"/>
      <c r="J1066" s="273"/>
      <c r="N1066" s="295"/>
    </row>
    <row r="1067" spans="2:14">
      <c r="B1067" s="273" t="s">
        <v>339</v>
      </c>
      <c r="I1067" s="273"/>
      <c r="J1067" s="273"/>
      <c r="N1067" s="295"/>
    </row>
    <row r="1068" spans="2:14">
      <c r="B1068" s="273" t="s">
        <v>340</v>
      </c>
      <c r="I1068" s="273"/>
      <c r="J1068" s="273"/>
      <c r="N1068" s="295"/>
    </row>
    <row r="1069" spans="2:14">
      <c r="B1069" s="273" t="s">
        <v>341</v>
      </c>
      <c r="I1069" s="273"/>
      <c r="J1069" s="273"/>
      <c r="N1069" s="295"/>
    </row>
    <row r="1070" spans="2:14">
      <c r="B1070" s="273" t="s">
        <v>342</v>
      </c>
      <c r="I1070" s="273"/>
      <c r="J1070" s="273"/>
      <c r="N1070" s="295"/>
    </row>
    <row r="1071" spans="2:14">
      <c r="B1071" s="273" t="s">
        <v>343</v>
      </c>
      <c r="I1071" s="273"/>
      <c r="J1071" s="273"/>
      <c r="N1071" s="295"/>
    </row>
    <row r="1072" spans="2:14">
      <c r="B1072" s="273" t="s">
        <v>344</v>
      </c>
      <c r="I1072" s="273"/>
      <c r="J1072" s="273"/>
      <c r="N1072" s="295"/>
    </row>
    <row r="1073" spans="2:14">
      <c r="B1073" s="273" t="s">
        <v>345</v>
      </c>
      <c r="I1073" s="273"/>
      <c r="J1073" s="273"/>
      <c r="N1073" s="295"/>
    </row>
    <row r="1074" spans="2:14">
      <c r="B1074" s="273" t="s">
        <v>346</v>
      </c>
      <c r="I1074" s="273"/>
      <c r="J1074" s="273"/>
      <c r="N1074" s="295"/>
    </row>
    <row r="1075" spans="2:14">
      <c r="B1075" s="273" t="s">
        <v>347</v>
      </c>
      <c r="I1075" s="273"/>
      <c r="J1075" s="273"/>
      <c r="N1075" s="295"/>
    </row>
    <row r="1076" spans="2:14">
      <c r="B1076" s="273" t="s">
        <v>348</v>
      </c>
      <c r="I1076" s="273"/>
      <c r="J1076" s="273"/>
      <c r="N1076" s="295"/>
    </row>
    <row r="1077" spans="2:14">
      <c r="B1077" s="273" t="s">
        <v>349</v>
      </c>
      <c r="I1077" s="273"/>
      <c r="J1077" s="273"/>
      <c r="N1077" s="295"/>
    </row>
    <row r="1078" spans="2:14">
      <c r="B1078" s="273" t="s">
        <v>350</v>
      </c>
      <c r="I1078" s="273"/>
      <c r="J1078" s="273"/>
      <c r="N1078" s="295"/>
    </row>
    <row r="1079" spans="2:14">
      <c r="B1079" s="273" t="s">
        <v>351</v>
      </c>
      <c r="I1079" s="273"/>
      <c r="J1079" s="273"/>
      <c r="N1079" s="295"/>
    </row>
    <row r="1080" spans="2:14">
      <c r="B1080" s="273" t="s">
        <v>352</v>
      </c>
      <c r="I1080" s="273"/>
      <c r="J1080" s="273"/>
      <c r="N1080" s="295"/>
    </row>
    <row r="1081" spans="2:14">
      <c r="B1081" s="273" t="s">
        <v>353</v>
      </c>
      <c r="I1081" s="273"/>
      <c r="J1081" s="273"/>
      <c r="N1081" s="295"/>
    </row>
    <row r="1082" spans="2:14">
      <c r="B1082" s="273" t="s">
        <v>354</v>
      </c>
      <c r="I1082" s="273"/>
      <c r="J1082" s="273"/>
      <c r="N1082" s="295"/>
    </row>
    <row r="1083" spans="2:14">
      <c r="B1083" s="273" t="s">
        <v>355</v>
      </c>
      <c r="I1083" s="273"/>
      <c r="J1083" s="273"/>
      <c r="N1083" s="295"/>
    </row>
    <row r="1084" spans="2:14">
      <c r="B1084" s="273" t="s">
        <v>356</v>
      </c>
      <c r="I1084" s="273"/>
      <c r="J1084" s="273"/>
      <c r="N1084" s="295"/>
    </row>
    <row r="1085" spans="2:14">
      <c r="B1085" s="273" t="s">
        <v>357</v>
      </c>
      <c r="I1085" s="273"/>
      <c r="J1085" s="273"/>
      <c r="N1085" s="295"/>
    </row>
    <row r="1086" spans="2:14">
      <c r="B1086" s="273" t="s">
        <v>358</v>
      </c>
      <c r="I1086" s="273"/>
      <c r="J1086" s="273"/>
      <c r="N1086" s="295"/>
    </row>
    <row r="1087" spans="2:14">
      <c r="B1087" s="273" t="s">
        <v>359</v>
      </c>
      <c r="I1087" s="273"/>
      <c r="J1087" s="273"/>
      <c r="N1087" s="295"/>
    </row>
    <row r="1088" spans="2:14">
      <c r="B1088" s="273" t="s">
        <v>360</v>
      </c>
      <c r="I1088" s="273"/>
      <c r="J1088" s="273"/>
      <c r="N1088" s="295"/>
    </row>
    <row r="1089" spans="2:14">
      <c r="B1089" s="273" t="s">
        <v>361</v>
      </c>
      <c r="I1089" s="273"/>
      <c r="J1089" s="273"/>
      <c r="N1089" s="295"/>
    </row>
    <row r="1090" spans="2:14">
      <c r="B1090" s="273" t="s">
        <v>362</v>
      </c>
      <c r="I1090" s="273"/>
      <c r="J1090" s="273"/>
      <c r="N1090" s="295"/>
    </row>
    <row r="1091" spans="2:14">
      <c r="B1091" s="273" t="s">
        <v>363</v>
      </c>
      <c r="I1091" s="273"/>
      <c r="J1091" s="273"/>
      <c r="N1091" s="295"/>
    </row>
    <row r="1092" spans="2:14">
      <c r="B1092" s="273" t="s">
        <v>364</v>
      </c>
      <c r="I1092" s="273"/>
      <c r="J1092" s="273"/>
      <c r="N1092" s="295"/>
    </row>
    <row r="1093" spans="2:14">
      <c r="B1093" s="273" t="s">
        <v>365</v>
      </c>
      <c r="I1093" s="273"/>
      <c r="J1093" s="273"/>
      <c r="N1093" s="295"/>
    </row>
    <row r="1094" spans="2:14">
      <c r="B1094" s="273" t="s">
        <v>366</v>
      </c>
      <c r="I1094" s="273"/>
      <c r="J1094" s="273"/>
      <c r="N1094" s="295"/>
    </row>
    <row r="1095" spans="2:14">
      <c r="B1095" s="273" t="s">
        <v>367</v>
      </c>
      <c r="I1095" s="273"/>
      <c r="J1095" s="273"/>
      <c r="N1095" s="295"/>
    </row>
    <row r="1096" spans="2:14">
      <c r="B1096" s="273" t="s">
        <v>368</v>
      </c>
      <c r="I1096" s="273"/>
      <c r="J1096" s="273"/>
      <c r="N1096" s="295"/>
    </row>
    <row r="1097" spans="2:14">
      <c r="B1097" s="273" t="s">
        <v>369</v>
      </c>
      <c r="I1097" s="273"/>
      <c r="J1097" s="273"/>
      <c r="N1097" s="295"/>
    </row>
    <row r="1098" spans="2:14">
      <c r="B1098" s="273" t="s">
        <v>370</v>
      </c>
      <c r="I1098" s="273"/>
      <c r="J1098" s="273"/>
      <c r="N1098" s="295"/>
    </row>
    <row r="1099" spans="2:14">
      <c r="B1099" s="273" t="s">
        <v>371</v>
      </c>
      <c r="I1099" s="273"/>
      <c r="J1099" s="273"/>
      <c r="N1099" s="295"/>
    </row>
    <row r="1100" spans="2:14">
      <c r="B1100" s="273" t="s">
        <v>372</v>
      </c>
      <c r="I1100" s="273"/>
      <c r="J1100" s="273"/>
      <c r="N1100" s="295"/>
    </row>
    <row r="1101" spans="2:14">
      <c r="B1101" s="273" t="s">
        <v>373</v>
      </c>
      <c r="I1101" s="273"/>
      <c r="J1101" s="273"/>
      <c r="N1101" s="295"/>
    </row>
    <row r="1102" spans="2:14">
      <c r="B1102" s="273" t="s">
        <v>374</v>
      </c>
      <c r="I1102" s="273"/>
      <c r="J1102" s="273"/>
      <c r="N1102" s="295"/>
    </row>
    <row r="1103" spans="2:14">
      <c r="B1103" s="273" t="s">
        <v>375</v>
      </c>
      <c r="I1103" s="273"/>
      <c r="J1103" s="273"/>
      <c r="N1103" s="295"/>
    </row>
    <row r="1104" spans="2:14">
      <c r="B1104" s="273" t="s">
        <v>376</v>
      </c>
      <c r="I1104" s="273"/>
      <c r="J1104" s="273"/>
      <c r="N1104" s="295"/>
    </row>
    <row r="1105" spans="2:14">
      <c r="B1105" s="273" t="s">
        <v>377</v>
      </c>
      <c r="I1105" s="273"/>
      <c r="J1105" s="273"/>
      <c r="N1105" s="295"/>
    </row>
    <row r="1106" spans="2:14">
      <c r="B1106" s="273" t="s">
        <v>378</v>
      </c>
      <c r="I1106" s="273"/>
      <c r="J1106" s="273"/>
      <c r="N1106" s="295"/>
    </row>
    <row r="1107" spans="2:14">
      <c r="B1107" s="273" t="s">
        <v>379</v>
      </c>
      <c r="I1107" s="273"/>
      <c r="J1107" s="273"/>
      <c r="N1107" s="295"/>
    </row>
    <row r="1108" spans="2:14">
      <c r="B1108" s="273" t="s">
        <v>380</v>
      </c>
      <c r="I1108" s="273"/>
      <c r="J1108" s="273"/>
      <c r="N1108" s="295"/>
    </row>
    <row r="1109" spans="2:14">
      <c r="B1109" s="273" t="s">
        <v>381</v>
      </c>
      <c r="I1109" s="273"/>
      <c r="J1109" s="273"/>
      <c r="N1109" s="295"/>
    </row>
    <row r="1110" spans="2:14">
      <c r="B1110" s="273" t="s">
        <v>382</v>
      </c>
      <c r="I1110" s="273"/>
      <c r="J1110" s="273"/>
      <c r="N1110" s="295"/>
    </row>
    <row r="1111" spans="2:14">
      <c r="B1111" s="273" t="s">
        <v>383</v>
      </c>
      <c r="I1111" s="273"/>
      <c r="J1111" s="273"/>
      <c r="N1111" s="295"/>
    </row>
    <row r="1112" spans="2:14">
      <c r="B1112" s="273" t="s">
        <v>384</v>
      </c>
      <c r="I1112" s="273"/>
      <c r="J1112" s="273"/>
      <c r="N1112" s="295"/>
    </row>
    <row r="1113" spans="2:14">
      <c r="B1113" s="273" t="s">
        <v>385</v>
      </c>
      <c r="I1113" s="273"/>
      <c r="J1113" s="273"/>
      <c r="N1113" s="295"/>
    </row>
    <row r="1114" spans="2:14">
      <c r="B1114" s="273" t="s">
        <v>386</v>
      </c>
      <c r="I1114" s="273"/>
      <c r="J1114" s="273"/>
      <c r="N1114" s="295"/>
    </row>
    <row r="1115" spans="2:14">
      <c r="B1115" s="273" t="s">
        <v>387</v>
      </c>
      <c r="I1115" s="273"/>
      <c r="J1115" s="273"/>
      <c r="N1115" s="295"/>
    </row>
    <row r="1116" spans="2:14">
      <c r="B1116" s="273" t="s">
        <v>388</v>
      </c>
      <c r="I1116" s="273"/>
      <c r="J1116" s="273"/>
      <c r="N1116" s="295"/>
    </row>
    <row r="1117" spans="2:14">
      <c r="B1117" s="273" t="s">
        <v>389</v>
      </c>
      <c r="I1117" s="273"/>
      <c r="J1117" s="273"/>
      <c r="N1117" s="295"/>
    </row>
    <row r="1118" spans="2:14">
      <c r="B1118" s="273" t="s">
        <v>390</v>
      </c>
      <c r="I1118" s="273"/>
      <c r="J1118" s="273"/>
      <c r="N1118" s="295"/>
    </row>
    <row r="1119" spans="2:14">
      <c r="B1119" s="273" t="s">
        <v>391</v>
      </c>
      <c r="I1119" s="273"/>
      <c r="J1119" s="273"/>
      <c r="N1119" s="295"/>
    </row>
    <row r="1120" spans="2:14">
      <c r="B1120" s="273" t="s">
        <v>392</v>
      </c>
      <c r="I1120" s="273"/>
      <c r="J1120" s="273"/>
      <c r="N1120" s="295"/>
    </row>
    <row r="1121" spans="2:14">
      <c r="B1121" s="273" t="s">
        <v>393</v>
      </c>
      <c r="I1121" s="273"/>
      <c r="J1121" s="273"/>
      <c r="N1121" s="295"/>
    </row>
    <row r="1122" spans="2:14">
      <c r="B1122" s="273" t="s">
        <v>394</v>
      </c>
      <c r="I1122" s="273"/>
      <c r="J1122" s="273"/>
      <c r="N1122" s="295"/>
    </row>
    <row r="1123" spans="2:14">
      <c r="B1123" s="273" t="s">
        <v>395</v>
      </c>
      <c r="I1123" s="273"/>
      <c r="J1123" s="273"/>
      <c r="N1123" s="295"/>
    </row>
    <row r="1124" spans="2:14">
      <c r="B1124" s="273" t="s">
        <v>396</v>
      </c>
      <c r="I1124" s="273"/>
      <c r="J1124" s="273"/>
      <c r="N1124" s="295"/>
    </row>
    <row r="1125" spans="2:14">
      <c r="B1125" s="273" t="s">
        <v>397</v>
      </c>
      <c r="I1125" s="273"/>
      <c r="J1125" s="273"/>
      <c r="N1125" s="295"/>
    </row>
    <row r="1126" spans="2:14">
      <c r="B1126" s="273" t="s">
        <v>398</v>
      </c>
      <c r="I1126" s="273"/>
      <c r="J1126" s="273"/>
      <c r="N1126" s="295"/>
    </row>
    <row r="1127" spans="2:14">
      <c r="B1127" s="273" t="s">
        <v>399</v>
      </c>
      <c r="I1127" s="273"/>
      <c r="J1127" s="273"/>
      <c r="N1127" s="295"/>
    </row>
    <row r="1128" spans="2:14">
      <c r="B1128" s="273" t="s">
        <v>400</v>
      </c>
      <c r="I1128" s="273"/>
      <c r="J1128" s="273"/>
      <c r="N1128" s="295"/>
    </row>
    <row r="1129" spans="2:14">
      <c r="B1129" s="273" t="s">
        <v>401</v>
      </c>
      <c r="I1129" s="273"/>
      <c r="J1129" s="273"/>
      <c r="N1129" s="295"/>
    </row>
    <row r="1130" spans="2:14">
      <c r="B1130" s="273" t="s">
        <v>402</v>
      </c>
      <c r="I1130" s="273"/>
      <c r="J1130" s="273"/>
      <c r="N1130" s="295"/>
    </row>
    <row r="1131" spans="2:14">
      <c r="B1131" s="273" t="s">
        <v>403</v>
      </c>
      <c r="I1131" s="273"/>
      <c r="J1131" s="273"/>
      <c r="N1131" s="295"/>
    </row>
    <row r="1132" spans="2:14">
      <c r="B1132" s="273" t="s">
        <v>404</v>
      </c>
      <c r="I1132" s="273"/>
      <c r="J1132" s="273"/>
      <c r="N1132" s="295"/>
    </row>
    <row r="1133" spans="2:14">
      <c r="B1133" s="273" t="s">
        <v>405</v>
      </c>
      <c r="I1133" s="273"/>
      <c r="J1133" s="273"/>
      <c r="N1133" s="295"/>
    </row>
    <row r="1134" spans="2:14">
      <c r="B1134" s="273" t="s">
        <v>406</v>
      </c>
      <c r="I1134" s="273"/>
      <c r="J1134" s="273"/>
      <c r="N1134" s="295"/>
    </row>
    <row r="1135" spans="2:14">
      <c r="B1135" s="273" t="s">
        <v>407</v>
      </c>
      <c r="I1135" s="273"/>
      <c r="J1135" s="273"/>
      <c r="N1135" s="295"/>
    </row>
    <row r="1136" spans="2:14">
      <c r="B1136" s="273" t="s">
        <v>408</v>
      </c>
      <c r="I1136" s="273"/>
      <c r="J1136" s="273"/>
      <c r="N1136" s="295"/>
    </row>
    <row r="1137" spans="2:14">
      <c r="B1137" s="273" t="s">
        <v>409</v>
      </c>
      <c r="I1137" s="273"/>
      <c r="J1137" s="273"/>
      <c r="N1137" s="295"/>
    </row>
    <row r="1138" spans="2:14">
      <c r="B1138" s="273" t="s">
        <v>410</v>
      </c>
      <c r="I1138" s="273"/>
      <c r="J1138" s="273"/>
      <c r="N1138" s="295"/>
    </row>
    <row r="1139" spans="2:14">
      <c r="B1139" s="273" t="s">
        <v>411</v>
      </c>
      <c r="I1139" s="273"/>
      <c r="J1139" s="273"/>
      <c r="N1139" s="295"/>
    </row>
    <row r="1140" spans="2:14">
      <c r="B1140" s="273" t="s">
        <v>412</v>
      </c>
      <c r="I1140" s="273"/>
      <c r="J1140" s="273"/>
      <c r="N1140" s="295"/>
    </row>
    <row r="1141" spans="2:14">
      <c r="B1141" s="273" t="s">
        <v>413</v>
      </c>
      <c r="I1141" s="273"/>
      <c r="J1141" s="273"/>
      <c r="N1141" s="295"/>
    </row>
    <row r="1142" spans="2:14">
      <c r="B1142" s="273" t="s">
        <v>414</v>
      </c>
      <c r="I1142" s="273"/>
      <c r="J1142" s="273"/>
      <c r="N1142" s="295"/>
    </row>
    <row r="1143" spans="2:14">
      <c r="B1143" s="273" t="s">
        <v>415</v>
      </c>
      <c r="I1143" s="273"/>
      <c r="J1143" s="273"/>
      <c r="N1143" s="295"/>
    </row>
    <row r="1144" spans="2:14">
      <c r="B1144" s="273" t="s">
        <v>416</v>
      </c>
      <c r="I1144" s="273"/>
      <c r="J1144" s="273"/>
      <c r="N1144" s="295"/>
    </row>
    <row r="1145" spans="2:14">
      <c r="B1145" s="273" t="s">
        <v>417</v>
      </c>
      <c r="I1145" s="273"/>
      <c r="J1145" s="273"/>
      <c r="N1145" s="295"/>
    </row>
    <row r="1146" spans="2:14">
      <c r="B1146" s="273" t="s">
        <v>418</v>
      </c>
      <c r="I1146" s="273"/>
      <c r="J1146" s="273"/>
      <c r="N1146" s="295"/>
    </row>
    <row r="1147" spans="2:14">
      <c r="B1147" s="273" t="s">
        <v>419</v>
      </c>
      <c r="I1147" s="273"/>
      <c r="J1147" s="273"/>
      <c r="N1147" s="295"/>
    </row>
    <row r="1148" spans="2:14">
      <c r="B1148" s="273" t="s">
        <v>420</v>
      </c>
      <c r="I1148" s="273"/>
      <c r="J1148" s="273"/>
      <c r="N1148" s="295"/>
    </row>
    <row r="1149" spans="2:14">
      <c r="B1149" s="273" t="s">
        <v>421</v>
      </c>
      <c r="I1149" s="273"/>
      <c r="J1149" s="273"/>
      <c r="N1149" s="295"/>
    </row>
    <row r="1150" spans="2:14">
      <c r="B1150" s="273" t="s">
        <v>422</v>
      </c>
      <c r="I1150" s="273"/>
      <c r="J1150" s="273"/>
      <c r="N1150" s="295"/>
    </row>
    <row r="1151" spans="2:14">
      <c r="B1151" s="273" t="s">
        <v>423</v>
      </c>
      <c r="I1151" s="273"/>
      <c r="J1151" s="273"/>
      <c r="N1151" s="295"/>
    </row>
    <row r="1152" spans="2:14">
      <c r="B1152" s="273" t="s">
        <v>424</v>
      </c>
      <c r="I1152" s="273"/>
      <c r="J1152" s="273"/>
      <c r="N1152" s="295"/>
    </row>
    <row r="1153" spans="2:14">
      <c r="B1153" s="273" t="s">
        <v>425</v>
      </c>
      <c r="I1153" s="273"/>
      <c r="J1153" s="273"/>
      <c r="N1153" s="295"/>
    </row>
    <row r="1154" spans="2:14">
      <c r="B1154" s="273" t="s">
        <v>426</v>
      </c>
      <c r="I1154" s="273"/>
      <c r="J1154" s="273"/>
      <c r="N1154" s="295"/>
    </row>
    <row r="1155" spans="2:14">
      <c r="B1155" s="273" t="s">
        <v>427</v>
      </c>
      <c r="I1155" s="273"/>
      <c r="J1155" s="273"/>
      <c r="N1155" s="295"/>
    </row>
    <row r="1156" spans="2:14">
      <c r="B1156" s="273" t="s">
        <v>428</v>
      </c>
      <c r="I1156" s="273"/>
      <c r="J1156" s="273"/>
      <c r="N1156" s="295"/>
    </row>
    <row r="1157" spans="2:14">
      <c r="B1157" s="273" t="s">
        <v>429</v>
      </c>
      <c r="I1157" s="273"/>
      <c r="J1157" s="273"/>
      <c r="N1157" s="295"/>
    </row>
    <row r="1158" spans="2:14">
      <c r="B1158" s="273" t="s">
        <v>430</v>
      </c>
      <c r="I1158" s="273"/>
      <c r="J1158" s="273"/>
      <c r="N1158" s="295"/>
    </row>
    <row r="1159" spans="2:14">
      <c r="B1159" s="273" t="s">
        <v>431</v>
      </c>
      <c r="I1159" s="273"/>
      <c r="J1159" s="273"/>
      <c r="N1159" s="295"/>
    </row>
    <row r="1160" spans="2:14">
      <c r="B1160" s="273" t="s">
        <v>432</v>
      </c>
      <c r="I1160" s="273"/>
      <c r="J1160" s="273"/>
      <c r="N1160" s="295"/>
    </row>
    <row r="1161" spans="2:14">
      <c r="B1161" s="273" t="s">
        <v>433</v>
      </c>
      <c r="I1161" s="273"/>
      <c r="J1161" s="273"/>
      <c r="N1161" s="295"/>
    </row>
    <row r="1162" spans="2:14">
      <c r="B1162" s="273" t="s">
        <v>434</v>
      </c>
      <c r="I1162" s="273"/>
      <c r="J1162" s="273"/>
      <c r="N1162" s="295"/>
    </row>
    <row r="1163" spans="2:14">
      <c r="B1163" s="273" t="s">
        <v>435</v>
      </c>
      <c r="I1163" s="273"/>
      <c r="J1163" s="273"/>
      <c r="N1163" s="295"/>
    </row>
    <row r="1164" spans="2:14">
      <c r="B1164" s="273" t="s">
        <v>436</v>
      </c>
      <c r="I1164" s="273"/>
      <c r="J1164" s="273"/>
      <c r="N1164" s="295"/>
    </row>
    <row r="1165" spans="2:14">
      <c r="B1165" s="273" t="s">
        <v>437</v>
      </c>
      <c r="I1165" s="273"/>
      <c r="J1165" s="273"/>
      <c r="N1165" s="295"/>
    </row>
    <row r="1166" spans="2:14">
      <c r="B1166" s="273" t="s">
        <v>438</v>
      </c>
      <c r="I1166" s="273"/>
      <c r="J1166" s="273"/>
      <c r="N1166" s="295"/>
    </row>
    <row r="1167" spans="2:14">
      <c r="B1167" s="273" t="s">
        <v>439</v>
      </c>
      <c r="I1167" s="273"/>
      <c r="J1167" s="273"/>
      <c r="N1167" s="295"/>
    </row>
    <row r="1168" spans="2:14">
      <c r="B1168" s="273" t="s">
        <v>440</v>
      </c>
      <c r="I1168" s="273"/>
      <c r="J1168" s="273"/>
      <c r="N1168" s="295"/>
    </row>
    <row r="1169" spans="2:14">
      <c r="B1169" s="273" t="s">
        <v>441</v>
      </c>
      <c r="I1169" s="273"/>
      <c r="J1169" s="273"/>
      <c r="N1169" s="295"/>
    </row>
    <row r="1170" spans="2:14">
      <c r="B1170" s="273" t="s">
        <v>442</v>
      </c>
      <c r="I1170" s="273"/>
      <c r="J1170" s="273"/>
      <c r="N1170" s="295"/>
    </row>
  </sheetData>
  <sheetProtection algorithmName="SHA-512" hashValue="SbaqnXd4oZ7gl0jmDf999hCNtne3WRnRQ5r3arCil/FAneoNQDiDxlimrBa2xztIho5H1IP9vjuXL+xw7gWgzw==" saltValue="qFKvCdzhY0mwK2XWDOwjIw==" spinCount="100000" sheet="1" objects="1" scenarios="1"/>
  <mergeCells count="1345">
    <mergeCell ref="K131:M131"/>
    <mergeCell ref="K132:M132"/>
    <mergeCell ref="K133:M133"/>
    <mergeCell ref="K134:M134"/>
    <mergeCell ref="K135:M135"/>
    <mergeCell ref="O2:P2"/>
    <mergeCell ref="E121:H121"/>
    <mergeCell ref="E122:H122"/>
    <mergeCell ref="E129:H129"/>
    <mergeCell ref="E130:H130"/>
    <mergeCell ref="E131:H131"/>
    <mergeCell ref="E126:H126"/>
    <mergeCell ref="E127:H127"/>
    <mergeCell ref="E128:H128"/>
    <mergeCell ref="E123:H123"/>
    <mergeCell ref="E124:H124"/>
    <mergeCell ref="E139:H139"/>
    <mergeCell ref="E135:H135"/>
    <mergeCell ref="E136:H136"/>
    <mergeCell ref="E137:H137"/>
    <mergeCell ref="E132:H132"/>
    <mergeCell ref="E133:H133"/>
    <mergeCell ref="E134:H134"/>
    <mergeCell ref="E125:H125"/>
    <mergeCell ref="E113:H113"/>
    <mergeCell ref="E106:H106"/>
    <mergeCell ref="E107:H107"/>
    <mergeCell ref="E108:H108"/>
    <mergeCell ref="E103:H103"/>
    <mergeCell ref="E104:H104"/>
    <mergeCell ref="E105:H105"/>
    <mergeCell ref="E100:H100"/>
    <mergeCell ref="E118:H118"/>
    <mergeCell ref="E119:H119"/>
    <mergeCell ref="E120:H120"/>
    <mergeCell ref="E84:H84"/>
    <mergeCell ref="E85:H85"/>
    <mergeCell ref="E91:H91"/>
    <mergeCell ref="E92:H92"/>
    <mergeCell ref="E93:H93"/>
    <mergeCell ref="E87:H87"/>
    <mergeCell ref="E88:H88"/>
    <mergeCell ref="E89:H89"/>
    <mergeCell ref="E102:H102"/>
    <mergeCell ref="E97:H97"/>
    <mergeCell ref="E98:H98"/>
    <mergeCell ref="E99:H99"/>
    <mergeCell ref="E94:H94"/>
    <mergeCell ref="E95:H95"/>
    <mergeCell ref="E96:H96"/>
    <mergeCell ref="E111:H111"/>
    <mergeCell ref="E112:H112"/>
    <mergeCell ref="K25:M25"/>
    <mergeCell ref="K26:M26"/>
    <mergeCell ref="K27:M27"/>
    <mergeCell ref="K28:M28"/>
    <mergeCell ref="K29:M29"/>
    <mergeCell ref="K30:M30"/>
    <mergeCell ref="K31:M31"/>
    <mergeCell ref="E38:H38"/>
    <mergeCell ref="E39:H39"/>
    <mergeCell ref="E40:H40"/>
    <mergeCell ref="E33:H33"/>
    <mergeCell ref="E34:H34"/>
    <mergeCell ref="E35:H35"/>
    <mergeCell ref="E64:H64"/>
    <mergeCell ref="E65:H65"/>
    <mergeCell ref="K68:M68"/>
    <mergeCell ref="E76:H76"/>
    <mergeCell ref="E72:H72"/>
    <mergeCell ref="E73:H73"/>
    <mergeCell ref="E74:H74"/>
    <mergeCell ref="E69:H69"/>
    <mergeCell ref="E70:H70"/>
    <mergeCell ref="E71:H71"/>
    <mergeCell ref="E66:H66"/>
    <mergeCell ref="K42:M42"/>
    <mergeCell ref="K43:M43"/>
    <mergeCell ref="K44:M44"/>
    <mergeCell ref="K45:M45"/>
    <mergeCell ref="K46:M46"/>
    <mergeCell ref="K47:M47"/>
    <mergeCell ref="K48:M48"/>
    <mergeCell ref="K49:M49"/>
    <mergeCell ref="B5:D5"/>
    <mergeCell ref="E5:H5"/>
    <mergeCell ref="E8:H8"/>
    <mergeCell ref="E9:H9"/>
    <mergeCell ref="E7:H7"/>
    <mergeCell ref="E6:H6"/>
    <mergeCell ref="E14:H14"/>
    <mergeCell ref="E15:H15"/>
    <mergeCell ref="E13:H13"/>
    <mergeCell ref="E11:H11"/>
    <mergeCell ref="E10:H10"/>
    <mergeCell ref="E19:H19"/>
    <mergeCell ref="E17:H17"/>
    <mergeCell ref="E18:H18"/>
    <mergeCell ref="E16:H16"/>
    <mergeCell ref="E21:H21"/>
    <mergeCell ref="K16:M16"/>
    <mergeCell ref="K17:M17"/>
    <mergeCell ref="K18:M18"/>
    <mergeCell ref="K19:M19"/>
    <mergeCell ref="K20:M20"/>
    <mergeCell ref="K21:M21"/>
    <mergeCell ref="K5:M5"/>
    <mergeCell ref="B6:D21"/>
    <mergeCell ref="E23:H23"/>
    <mergeCell ref="E46:H46"/>
    <mergeCell ref="E77:H77"/>
    <mergeCell ref="E86:H86"/>
    <mergeCell ref="E20:H20"/>
    <mergeCell ref="E12:H12"/>
    <mergeCell ref="E26:H26"/>
    <mergeCell ref="E27:H27"/>
    <mergeCell ref="E28:H28"/>
    <mergeCell ref="E29:H29"/>
    <mergeCell ref="E37:H37"/>
    <mergeCell ref="E52:H52"/>
    <mergeCell ref="E22:H22"/>
    <mergeCell ref="E24:H24"/>
    <mergeCell ref="E30:H30"/>
    <mergeCell ref="E31:H31"/>
    <mergeCell ref="E32:H32"/>
    <mergeCell ref="E25:H25"/>
    <mergeCell ref="E36:H36"/>
    <mergeCell ref="E44:H44"/>
    <mergeCell ref="E45:H45"/>
    <mergeCell ref="E47:H47"/>
    <mergeCell ref="E41:H41"/>
    <mergeCell ref="E42:H42"/>
    <mergeCell ref="E43:H43"/>
    <mergeCell ref="E54:H54"/>
    <mergeCell ref="E55:H55"/>
    <mergeCell ref="E78:H78"/>
    <mergeCell ref="E79:H79"/>
    <mergeCell ref="E80:H80"/>
    <mergeCell ref="E81:H81"/>
    <mergeCell ref="E82:H82"/>
    <mergeCell ref="K145:M145"/>
    <mergeCell ref="K146:M146"/>
    <mergeCell ref="K147:M147"/>
    <mergeCell ref="K148:M148"/>
    <mergeCell ref="K149:M149"/>
    <mergeCell ref="E51:H51"/>
    <mergeCell ref="E75:H75"/>
    <mergeCell ref="E90:H90"/>
    <mergeCell ref="E141:H141"/>
    <mergeCell ref="E109:H109"/>
    <mergeCell ref="E138:H138"/>
    <mergeCell ref="E53:H53"/>
    <mergeCell ref="K51:M51"/>
    <mergeCell ref="E56:H56"/>
    <mergeCell ref="E57:H57"/>
    <mergeCell ref="E58:H58"/>
    <mergeCell ref="E59:H59"/>
    <mergeCell ref="E60:H60"/>
    <mergeCell ref="K52:M52"/>
    <mergeCell ref="K61:M61"/>
    <mergeCell ref="K62:M62"/>
    <mergeCell ref="K63:M63"/>
    <mergeCell ref="K64:M64"/>
    <mergeCell ref="E61:H61"/>
    <mergeCell ref="E62:H62"/>
    <mergeCell ref="E83:H83"/>
    <mergeCell ref="E101:H101"/>
    <mergeCell ref="E114:H114"/>
    <mergeCell ref="E117:H117"/>
    <mergeCell ref="E115:H115"/>
    <mergeCell ref="E116:H116"/>
    <mergeCell ref="E110:H110"/>
    <mergeCell ref="E151:H151"/>
    <mergeCell ref="E147:H147"/>
    <mergeCell ref="E157:H157"/>
    <mergeCell ref="E158:H158"/>
    <mergeCell ref="E159:H159"/>
    <mergeCell ref="E160:H160"/>
    <mergeCell ref="E152:H152"/>
    <mergeCell ref="E153:H153"/>
    <mergeCell ref="E154:H154"/>
    <mergeCell ref="E155:H155"/>
    <mergeCell ref="E140:H140"/>
    <mergeCell ref="E148:H148"/>
    <mergeCell ref="E149:H149"/>
    <mergeCell ref="E150:H150"/>
    <mergeCell ref="E142:H142"/>
    <mergeCell ref="E143:H143"/>
    <mergeCell ref="E144:H144"/>
    <mergeCell ref="E145:H145"/>
    <mergeCell ref="E146:H146"/>
    <mergeCell ref="E185:H185"/>
    <mergeCell ref="E186:H186"/>
    <mergeCell ref="E187:H187"/>
    <mergeCell ref="E188:H188"/>
    <mergeCell ref="E189:H189"/>
    <mergeCell ref="E190:H190"/>
    <mergeCell ref="E191:H191"/>
    <mergeCell ref="E192:H192"/>
    <mergeCell ref="E193:H193"/>
    <mergeCell ref="E194:H194"/>
    <mergeCell ref="E195:H195"/>
    <mergeCell ref="E196:H196"/>
    <mergeCell ref="E197:H197"/>
    <mergeCell ref="E169:H169"/>
    <mergeCell ref="E170:H170"/>
    <mergeCell ref="E171:H171"/>
    <mergeCell ref="E172:H172"/>
    <mergeCell ref="E173:H173"/>
    <mergeCell ref="E174:H174"/>
    <mergeCell ref="E175:H175"/>
    <mergeCell ref="E176:H176"/>
    <mergeCell ref="E177:H177"/>
    <mergeCell ref="E178:H178"/>
    <mergeCell ref="E179:H179"/>
    <mergeCell ref="E180:H180"/>
    <mergeCell ref="E181:H181"/>
    <mergeCell ref="E182:H182"/>
    <mergeCell ref="E183:H183"/>
    <mergeCell ref="K188:M188"/>
    <mergeCell ref="K189:M189"/>
    <mergeCell ref="K190:M190"/>
    <mergeCell ref="K191:M191"/>
    <mergeCell ref="K192:M192"/>
    <mergeCell ref="K193:M193"/>
    <mergeCell ref="K194:M194"/>
    <mergeCell ref="K195:M195"/>
    <mergeCell ref="K196:M196"/>
    <mergeCell ref="K179:M179"/>
    <mergeCell ref="K180:M180"/>
    <mergeCell ref="K181:M181"/>
    <mergeCell ref="K182:M182"/>
    <mergeCell ref="K183:M183"/>
    <mergeCell ref="K184:M184"/>
    <mergeCell ref="K185:M185"/>
    <mergeCell ref="K186:M186"/>
    <mergeCell ref="K187:M187"/>
    <mergeCell ref="K22:M22"/>
    <mergeCell ref="K23:M23"/>
    <mergeCell ref="K24:M24"/>
    <mergeCell ref="K6:M6"/>
    <mergeCell ref="K7:M7"/>
    <mergeCell ref="K8:M8"/>
    <mergeCell ref="K9:M9"/>
    <mergeCell ref="K10:M10"/>
    <mergeCell ref="K11:M11"/>
    <mergeCell ref="K12:M12"/>
    <mergeCell ref="K13:M13"/>
    <mergeCell ref="K14:M14"/>
    <mergeCell ref="K15:M15"/>
    <mergeCell ref="E63:H63"/>
    <mergeCell ref="K53:M53"/>
    <mergeCell ref="K54:M54"/>
    <mergeCell ref="K55:M55"/>
    <mergeCell ref="K56:M56"/>
    <mergeCell ref="K57:M57"/>
    <mergeCell ref="K58:M58"/>
    <mergeCell ref="K59:M59"/>
    <mergeCell ref="K60:M60"/>
    <mergeCell ref="K32:M32"/>
    <mergeCell ref="K33:M33"/>
    <mergeCell ref="K34:M34"/>
    <mergeCell ref="K35:M35"/>
    <mergeCell ref="K36:M36"/>
    <mergeCell ref="K37:M37"/>
    <mergeCell ref="K38:M38"/>
    <mergeCell ref="K39:M39"/>
    <mergeCell ref="K40:M40"/>
    <mergeCell ref="K41:M41"/>
    <mergeCell ref="K50:M50"/>
    <mergeCell ref="E48:H48"/>
    <mergeCell ref="E49:H49"/>
    <mergeCell ref="E50:H50"/>
    <mergeCell ref="K105:M105"/>
    <mergeCell ref="K106:M106"/>
    <mergeCell ref="K107:M107"/>
    <mergeCell ref="K108:M108"/>
    <mergeCell ref="K69:M69"/>
    <mergeCell ref="K70:M70"/>
    <mergeCell ref="K71:M71"/>
    <mergeCell ref="K72:M72"/>
    <mergeCell ref="K73:M73"/>
    <mergeCell ref="K74:M74"/>
    <mergeCell ref="K75:M75"/>
    <mergeCell ref="K76:M76"/>
    <mergeCell ref="K77:M77"/>
    <mergeCell ref="K65:M65"/>
    <mergeCell ref="K66:M66"/>
    <mergeCell ref="K67:M67"/>
    <mergeCell ref="E67:H67"/>
    <mergeCell ref="E68:H68"/>
    <mergeCell ref="K126:M126"/>
    <mergeCell ref="K127:M127"/>
    <mergeCell ref="K128:M128"/>
    <mergeCell ref="K129:M129"/>
    <mergeCell ref="K130:M130"/>
    <mergeCell ref="K87:M87"/>
    <mergeCell ref="K88:M88"/>
    <mergeCell ref="K89:M89"/>
    <mergeCell ref="K90:M90"/>
    <mergeCell ref="K91:M91"/>
    <mergeCell ref="K92:M92"/>
    <mergeCell ref="K93:M93"/>
    <mergeCell ref="K94:M94"/>
    <mergeCell ref="K78:M78"/>
    <mergeCell ref="K79:M79"/>
    <mergeCell ref="K80:M80"/>
    <mergeCell ref="K81:M81"/>
    <mergeCell ref="K82:M82"/>
    <mergeCell ref="K83:M83"/>
    <mergeCell ref="K84:M84"/>
    <mergeCell ref="K85:M85"/>
    <mergeCell ref="K86:M86"/>
    <mergeCell ref="K95:M95"/>
    <mergeCell ref="K96:M96"/>
    <mergeCell ref="K97:M97"/>
    <mergeCell ref="K98:M98"/>
    <mergeCell ref="K99:M99"/>
    <mergeCell ref="K100:M100"/>
    <mergeCell ref="K101:M101"/>
    <mergeCell ref="K102:M102"/>
    <mergeCell ref="K103:M103"/>
    <mergeCell ref="K104:M104"/>
    <mergeCell ref="K109:M109"/>
    <mergeCell ref="K110:M110"/>
    <mergeCell ref="K111:M111"/>
    <mergeCell ref="K112:M112"/>
    <mergeCell ref="K113:M113"/>
    <mergeCell ref="K114:M114"/>
    <mergeCell ref="K115:M115"/>
    <mergeCell ref="K116:M116"/>
    <mergeCell ref="K117:M117"/>
    <mergeCell ref="K118:M118"/>
    <mergeCell ref="K119:M119"/>
    <mergeCell ref="K120:M120"/>
    <mergeCell ref="K121:M121"/>
    <mergeCell ref="K122:M122"/>
    <mergeCell ref="K123:M123"/>
    <mergeCell ref="K124:M124"/>
    <mergeCell ref="K125:M125"/>
    <mergeCell ref="K158:M158"/>
    <mergeCell ref="K159:M159"/>
    <mergeCell ref="K160:M160"/>
    <mergeCell ref="K161:M161"/>
    <mergeCell ref="K162:M162"/>
    <mergeCell ref="K163:M163"/>
    <mergeCell ref="K164:M164"/>
    <mergeCell ref="K165:M165"/>
    <mergeCell ref="K166:M166"/>
    <mergeCell ref="E184:H184"/>
    <mergeCell ref="E161:H161"/>
    <mergeCell ref="E162:H162"/>
    <mergeCell ref="K136:M136"/>
    <mergeCell ref="K137:M137"/>
    <mergeCell ref="K138:M138"/>
    <mergeCell ref="K139:M139"/>
    <mergeCell ref="K140:M140"/>
    <mergeCell ref="K141:M141"/>
    <mergeCell ref="K142:M142"/>
    <mergeCell ref="K143:M143"/>
    <mergeCell ref="K144:M144"/>
    <mergeCell ref="K176:M176"/>
    <mergeCell ref="K177:M177"/>
    <mergeCell ref="K178:M178"/>
    <mergeCell ref="K167:M167"/>
    <mergeCell ref="E163:H163"/>
    <mergeCell ref="E164:H164"/>
    <mergeCell ref="E165:H165"/>
    <mergeCell ref="E166:H166"/>
    <mergeCell ref="E167:H167"/>
    <mergeCell ref="E168:H168"/>
    <mergeCell ref="E156:H156"/>
    <mergeCell ref="E209:H209"/>
    <mergeCell ref="K209:M209"/>
    <mergeCell ref="E210:H210"/>
    <mergeCell ref="K210:M210"/>
    <mergeCell ref="E211:H211"/>
    <mergeCell ref="K211:M211"/>
    <mergeCell ref="E212:H212"/>
    <mergeCell ref="K212:M212"/>
    <mergeCell ref="E213:H213"/>
    <mergeCell ref="K213:M213"/>
    <mergeCell ref="K198:M198"/>
    <mergeCell ref="K199:M199"/>
    <mergeCell ref="K200:M200"/>
    <mergeCell ref="K201:M201"/>
    <mergeCell ref="K202:M202"/>
    <mergeCell ref="K203:M203"/>
    <mergeCell ref="K204:M204"/>
    <mergeCell ref="E205:H205"/>
    <mergeCell ref="K205:M205"/>
    <mergeCell ref="E206:H206"/>
    <mergeCell ref="K206:M206"/>
    <mergeCell ref="E207:H207"/>
    <mergeCell ref="K207:M207"/>
    <mergeCell ref="E208:H208"/>
    <mergeCell ref="K208:M208"/>
    <mergeCell ref="E198:H198"/>
    <mergeCell ref="E199:H199"/>
    <mergeCell ref="E200:H200"/>
    <mergeCell ref="E201:H201"/>
    <mergeCell ref="E202:H202"/>
    <mergeCell ref="E203:H203"/>
    <mergeCell ref="E204:H204"/>
    <mergeCell ref="E227:H227"/>
    <mergeCell ref="K227:M227"/>
    <mergeCell ref="E214:H214"/>
    <mergeCell ref="K214:M214"/>
    <mergeCell ref="E215:H215"/>
    <mergeCell ref="K215:M215"/>
    <mergeCell ref="E216:H216"/>
    <mergeCell ref="K216:M216"/>
    <mergeCell ref="E217:H217"/>
    <mergeCell ref="K217:M217"/>
    <mergeCell ref="E218:H218"/>
    <mergeCell ref="K218:M218"/>
    <mergeCell ref="K220:M220"/>
    <mergeCell ref="K221:M221"/>
    <mergeCell ref="K222:M222"/>
    <mergeCell ref="K223:M223"/>
    <mergeCell ref="K224:M224"/>
    <mergeCell ref="K225:M225"/>
    <mergeCell ref="K226:M226"/>
    <mergeCell ref="K219:M219"/>
    <mergeCell ref="E219:H219"/>
    <mergeCell ref="E220:H220"/>
    <mergeCell ref="E221:H221"/>
    <mergeCell ref="E222:H222"/>
    <mergeCell ref="E223:H223"/>
    <mergeCell ref="E224:H224"/>
    <mergeCell ref="E225:H225"/>
    <mergeCell ref="E226:H226"/>
    <mergeCell ref="E234:H234"/>
    <mergeCell ref="K234:M234"/>
    <mergeCell ref="E235:H235"/>
    <mergeCell ref="K235:M235"/>
    <mergeCell ref="E236:H236"/>
    <mergeCell ref="K236:M236"/>
    <mergeCell ref="E237:H237"/>
    <mergeCell ref="K237:M237"/>
    <mergeCell ref="E238:H238"/>
    <mergeCell ref="K238:M238"/>
    <mergeCell ref="E228:H228"/>
    <mergeCell ref="E229:H229"/>
    <mergeCell ref="E230:H230"/>
    <mergeCell ref="K230:M230"/>
    <mergeCell ref="E231:H231"/>
    <mergeCell ref="K231:M231"/>
    <mergeCell ref="E232:H232"/>
    <mergeCell ref="K232:M232"/>
    <mergeCell ref="E233:H233"/>
    <mergeCell ref="K233:M233"/>
    <mergeCell ref="K228:M228"/>
    <mergeCell ref="K229:M229"/>
    <mergeCell ref="E239:H239"/>
    <mergeCell ref="K239:M239"/>
    <mergeCell ref="E240:H240"/>
    <mergeCell ref="K240:M240"/>
    <mergeCell ref="E241:H241"/>
    <mergeCell ref="K241:M241"/>
    <mergeCell ref="E242:H242"/>
    <mergeCell ref="K242:M242"/>
    <mergeCell ref="E247:H247"/>
    <mergeCell ref="K247:M247"/>
    <mergeCell ref="E248:H248"/>
    <mergeCell ref="K248:M248"/>
    <mergeCell ref="E249:H249"/>
    <mergeCell ref="K249:M249"/>
    <mergeCell ref="E250:H250"/>
    <mergeCell ref="K250:M250"/>
    <mergeCell ref="K264:M264"/>
    <mergeCell ref="K260:M260"/>
    <mergeCell ref="E261:H261"/>
    <mergeCell ref="K261:M261"/>
    <mergeCell ref="E267:H267"/>
    <mergeCell ref="K267:M267"/>
    <mergeCell ref="E268:H268"/>
    <mergeCell ref="K268:M268"/>
    <mergeCell ref="E269:H269"/>
    <mergeCell ref="K269:M269"/>
    <mergeCell ref="E272:H272"/>
    <mergeCell ref="K272:M272"/>
    <mergeCell ref="E273:H273"/>
    <mergeCell ref="K273:M273"/>
    <mergeCell ref="E270:H270"/>
    <mergeCell ref="K270:M270"/>
    <mergeCell ref="E243:H243"/>
    <mergeCell ref="K243:M243"/>
    <mergeCell ref="E244:H244"/>
    <mergeCell ref="K244:M244"/>
    <mergeCell ref="E245:H245"/>
    <mergeCell ref="K245:M245"/>
    <mergeCell ref="E246:H246"/>
    <mergeCell ref="K246:M246"/>
    <mergeCell ref="E251:H251"/>
    <mergeCell ref="K251:M251"/>
    <mergeCell ref="E265:H265"/>
    <mergeCell ref="K265:M265"/>
    <mergeCell ref="E266:H266"/>
    <mergeCell ref="E274:H274"/>
    <mergeCell ref="K274:M274"/>
    <mergeCell ref="E275:H275"/>
    <mergeCell ref="K275:M275"/>
    <mergeCell ref="E276:H276"/>
    <mergeCell ref="K276:M276"/>
    <mergeCell ref="O251:O253"/>
    <mergeCell ref="E252:H252"/>
    <mergeCell ref="K252:M252"/>
    <mergeCell ref="E253:H253"/>
    <mergeCell ref="K253:M253"/>
    <mergeCell ref="E254:H254"/>
    <mergeCell ref="K254:M254"/>
    <mergeCell ref="E255:H255"/>
    <mergeCell ref="K255:M255"/>
    <mergeCell ref="E256:H256"/>
    <mergeCell ref="K256:M256"/>
    <mergeCell ref="E257:H257"/>
    <mergeCell ref="K257:M257"/>
    <mergeCell ref="E258:H258"/>
    <mergeCell ref="K258:M258"/>
    <mergeCell ref="E271:H271"/>
    <mergeCell ref="K271:M271"/>
    <mergeCell ref="E262:H262"/>
    <mergeCell ref="K262:M262"/>
    <mergeCell ref="E263:H263"/>
    <mergeCell ref="K263:M263"/>
    <mergeCell ref="E264:H264"/>
    <mergeCell ref="K266:M266"/>
    <mergeCell ref="E259:H259"/>
    <mergeCell ref="K259:M259"/>
    <mergeCell ref="E260:H260"/>
    <mergeCell ref="E282:H282"/>
    <mergeCell ref="K282:M282"/>
    <mergeCell ref="E283:H283"/>
    <mergeCell ref="K283:M283"/>
    <mergeCell ref="E284:H284"/>
    <mergeCell ref="K284:M284"/>
    <mergeCell ref="E285:H285"/>
    <mergeCell ref="K285:M285"/>
    <mergeCell ref="E286:H286"/>
    <mergeCell ref="K286:M286"/>
    <mergeCell ref="E277:H277"/>
    <mergeCell ref="K277:M277"/>
    <mergeCell ref="E278:H278"/>
    <mergeCell ref="K278:M278"/>
    <mergeCell ref="E279:H279"/>
    <mergeCell ref="K279:M279"/>
    <mergeCell ref="E280:H280"/>
    <mergeCell ref="K280:M280"/>
    <mergeCell ref="E281:H281"/>
    <mergeCell ref="K281:M281"/>
    <mergeCell ref="E292:H292"/>
    <mergeCell ref="K292:M292"/>
    <mergeCell ref="E293:H293"/>
    <mergeCell ref="K293:M293"/>
    <mergeCell ref="E294:H294"/>
    <mergeCell ref="K294:M294"/>
    <mergeCell ref="E295:H295"/>
    <mergeCell ref="K295:M295"/>
    <mergeCell ref="E296:H296"/>
    <mergeCell ref="K296:M296"/>
    <mergeCell ref="E287:H287"/>
    <mergeCell ref="K287:M287"/>
    <mergeCell ref="E288:H288"/>
    <mergeCell ref="K288:M288"/>
    <mergeCell ref="E289:H289"/>
    <mergeCell ref="K289:M289"/>
    <mergeCell ref="E290:H290"/>
    <mergeCell ref="K290:M290"/>
    <mergeCell ref="E291:H291"/>
    <mergeCell ref="K291:M291"/>
    <mergeCell ref="E297:H297"/>
    <mergeCell ref="K297:M297"/>
    <mergeCell ref="E298:H298"/>
    <mergeCell ref="K298:M298"/>
    <mergeCell ref="E299:H299"/>
    <mergeCell ref="K299:M299"/>
    <mergeCell ref="E300:H300"/>
    <mergeCell ref="K300:M300"/>
    <mergeCell ref="E301:H301"/>
    <mergeCell ref="K301:M301"/>
    <mergeCell ref="E307:H307"/>
    <mergeCell ref="K307:M307"/>
    <mergeCell ref="E308:H308"/>
    <mergeCell ref="K308:M308"/>
    <mergeCell ref="E309:H309"/>
    <mergeCell ref="K309:M309"/>
    <mergeCell ref="E310:H310"/>
    <mergeCell ref="K310:M310"/>
    <mergeCell ref="E302:H302"/>
    <mergeCell ref="K302:M302"/>
    <mergeCell ref="E303:H303"/>
    <mergeCell ref="K303:M303"/>
    <mergeCell ref="E304:H304"/>
    <mergeCell ref="K304:M304"/>
    <mergeCell ref="E305:H305"/>
    <mergeCell ref="K305:M305"/>
    <mergeCell ref="E306:H306"/>
    <mergeCell ref="K306:M306"/>
    <mergeCell ref="E316:H316"/>
    <mergeCell ref="K316:M316"/>
    <mergeCell ref="E317:H317"/>
    <mergeCell ref="K317:M317"/>
    <mergeCell ref="E318:H318"/>
    <mergeCell ref="K318:M318"/>
    <mergeCell ref="E319:H319"/>
    <mergeCell ref="K319:M319"/>
    <mergeCell ref="E320:H320"/>
    <mergeCell ref="K320:M320"/>
    <mergeCell ref="E328:H328"/>
    <mergeCell ref="K328:M328"/>
    <mergeCell ref="E312:H312"/>
    <mergeCell ref="K312:M312"/>
    <mergeCell ref="E313:H313"/>
    <mergeCell ref="K313:M313"/>
    <mergeCell ref="E314:H314"/>
    <mergeCell ref="K314:M314"/>
    <mergeCell ref="E315:H315"/>
    <mergeCell ref="K315:M315"/>
    <mergeCell ref="E311:H311"/>
    <mergeCell ref="K311:M311"/>
    <mergeCell ref="E329:H329"/>
    <mergeCell ref="K329:M329"/>
    <mergeCell ref="E330:H330"/>
    <mergeCell ref="K330:M330"/>
    <mergeCell ref="E331:H331"/>
    <mergeCell ref="K331:M331"/>
    <mergeCell ref="E321:H321"/>
    <mergeCell ref="K321:M321"/>
    <mergeCell ref="E322:H322"/>
    <mergeCell ref="K322:M322"/>
    <mergeCell ref="E332:H332"/>
    <mergeCell ref="K332:M332"/>
    <mergeCell ref="E323:H323"/>
    <mergeCell ref="K323:M323"/>
    <mergeCell ref="E324:H324"/>
    <mergeCell ref="K324:M324"/>
    <mergeCell ref="E325:H325"/>
    <mergeCell ref="K325:M325"/>
    <mergeCell ref="E326:H326"/>
    <mergeCell ref="K326:M326"/>
    <mergeCell ref="E327:H327"/>
    <mergeCell ref="K327:M327"/>
    <mergeCell ref="E338:H338"/>
    <mergeCell ref="K338:M338"/>
    <mergeCell ref="E339:H339"/>
    <mergeCell ref="K339:M339"/>
    <mergeCell ref="E340:H340"/>
    <mergeCell ref="K340:M340"/>
    <mergeCell ref="E341:H341"/>
    <mergeCell ref="K341:M341"/>
    <mergeCell ref="E342:H342"/>
    <mergeCell ref="K342:M342"/>
    <mergeCell ref="E333:H333"/>
    <mergeCell ref="K333:M333"/>
    <mergeCell ref="E334:H334"/>
    <mergeCell ref="K334:M334"/>
    <mergeCell ref="E335:H335"/>
    <mergeCell ref="K335:M335"/>
    <mergeCell ref="E336:H336"/>
    <mergeCell ref="K336:M336"/>
    <mergeCell ref="E337:H337"/>
    <mergeCell ref="K337:M337"/>
    <mergeCell ref="E348:H348"/>
    <mergeCell ref="K348:M348"/>
    <mergeCell ref="E349:H349"/>
    <mergeCell ref="K349:M349"/>
    <mergeCell ref="E350:H350"/>
    <mergeCell ref="K350:M350"/>
    <mergeCell ref="E351:H351"/>
    <mergeCell ref="K351:M351"/>
    <mergeCell ref="E352:H352"/>
    <mergeCell ref="K352:M352"/>
    <mergeCell ref="E343:H343"/>
    <mergeCell ref="K343:M343"/>
    <mergeCell ref="E344:H344"/>
    <mergeCell ref="K344:M344"/>
    <mergeCell ref="E345:H345"/>
    <mergeCell ref="K345:M345"/>
    <mergeCell ref="E346:H346"/>
    <mergeCell ref="K346:M346"/>
    <mergeCell ref="E347:H347"/>
    <mergeCell ref="K347:M347"/>
    <mergeCell ref="E358:H358"/>
    <mergeCell ref="K358:M358"/>
    <mergeCell ref="E359:H359"/>
    <mergeCell ref="K359:M359"/>
    <mergeCell ref="E360:H360"/>
    <mergeCell ref="K360:M360"/>
    <mergeCell ref="E361:H361"/>
    <mergeCell ref="K361:M361"/>
    <mergeCell ref="E362:H362"/>
    <mergeCell ref="K362:M362"/>
    <mergeCell ref="E353:H353"/>
    <mergeCell ref="K353:M353"/>
    <mergeCell ref="E354:H354"/>
    <mergeCell ref="K354:M354"/>
    <mergeCell ref="E355:H355"/>
    <mergeCell ref="K355:M355"/>
    <mergeCell ref="E356:H356"/>
    <mergeCell ref="K356:M356"/>
    <mergeCell ref="E357:H357"/>
    <mergeCell ref="K357:M357"/>
    <mergeCell ref="E368:H368"/>
    <mergeCell ref="K368:M368"/>
    <mergeCell ref="E369:H369"/>
    <mergeCell ref="K369:M369"/>
    <mergeCell ref="E370:H370"/>
    <mergeCell ref="K370:M370"/>
    <mergeCell ref="E371:H371"/>
    <mergeCell ref="K371:M371"/>
    <mergeCell ref="E372:H372"/>
    <mergeCell ref="K372:M372"/>
    <mergeCell ref="E363:H363"/>
    <mergeCell ref="K363:M363"/>
    <mergeCell ref="E364:H364"/>
    <mergeCell ref="K364:M364"/>
    <mergeCell ref="E365:H365"/>
    <mergeCell ref="K365:M365"/>
    <mergeCell ref="E366:H366"/>
    <mergeCell ref="K366:M366"/>
    <mergeCell ref="E367:H367"/>
    <mergeCell ref="K367:M367"/>
    <mergeCell ref="E378:H378"/>
    <mergeCell ref="K378:M378"/>
    <mergeCell ref="E379:H379"/>
    <mergeCell ref="K379:M379"/>
    <mergeCell ref="E380:H380"/>
    <mergeCell ref="K380:M380"/>
    <mergeCell ref="E381:H381"/>
    <mergeCell ref="K381:M381"/>
    <mergeCell ref="E382:H382"/>
    <mergeCell ref="K382:M382"/>
    <mergeCell ref="E373:H373"/>
    <mergeCell ref="K373:M373"/>
    <mergeCell ref="E374:H374"/>
    <mergeCell ref="K374:M374"/>
    <mergeCell ref="E375:H375"/>
    <mergeCell ref="K375:M375"/>
    <mergeCell ref="E376:H376"/>
    <mergeCell ref="K376:M376"/>
    <mergeCell ref="E377:H377"/>
    <mergeCell ref="K377:M377"/>
    <mergeCell ref="E388:H388"/>
    <mergeCell ref="K388:M388"/>
    <mergeCell ref="E389:H389"/>
    <mergeCell ref="K389:M389"/>
    <mergeCell ref="E390:H390"/>
    <mergeCell ref="K390:M390"/>
    <mergeCell ref="E391:H391"/>
    <mergeCell ref="K391:M391"/>
    <mergeCell ref="E392:H392"/>
    <mergeCell ref="K392:M392"/>
    <mergeCell ref="E383:H383"/>
    <mergeCell ref="K383:M383"/>
    <mergeCell ref="E384:H384"/>
    <mergeCell ref="K384:M384"/>
    <mergeCell ref="E385:H385"/>
    <mergeCell ref="K385:M385"/>
    <mergeCell ref="E386:H386"/>
    <mergeCell ref="K386:M386"/>
    <mergeCell ref="E387:H387"/>
    <mergeCell ref="K387:M387"/>
    <mergeCell ref="E398:H398"/>
    <mergeCell ref="K398:M398"/>
    <mergeCell ref="E399:H399"/>
    <mergeCell ref="K399:M399"/>
    <mergeCell ref="E400:H400"/>
    <mergeCell ref="K400:M400"/>
    <mergeCell ref="E401:H401"/>
    <mergeCell ref="K401:M401"/>
    <mergeCell ref="E402:H402"/>
    <mergeCell ref="K402:M402"/>
    <mergeCell ref="E393:H393"/>
    <mergeCell ref="K393:M393"/>
    <mergeCell ref="E394:H394"/>
    <mergeCell ref="K394:M394"/>
    <mergeCell ref="E395:H395"/>
    <mergeCell ref="K395:M395"/>
    <mergeCell ref="E396:H396"/>
    <mergeCell ref="K396:M396"/>
    <mergeCell ref="E397:H397"/>
    <mergeCell ref="K397:M397"/>
    <mergeCell ref="E424:H424"/>
    <mergeCell ref="K424:M424"/>
    <mergeCell ref="E425:H425"/>
    <mergeCell ref="K425:M425"/>
    <mergeCell ref="E426:H426"/>
    <mergeCell ref="K426:M426"/>
    <mergeCell ref="E427:H427"/>
    <mergeCell ref="E403:H403"/>
    <mergeCell ref="K403:M403"/>
    <mergeCell ref="E404:H404"/>
    <mergeCell ref="K404:M404"/>
    <mergeCell ref="E405:H405"/>
    <mergeCell ref="K405:M405"/>
    <mergeCell ref="E406:H406"/>
    <mergeCell ref="K406:M406"/>
    <mergeCell ref="E407:H407"/>
    <mergeCell ref="K407:M407"/>
    <mergeCell ref="E414:H414"/>
    <mergeCell ref="K414:M414"/>
    <mergeCell ref="E415:H415"/>
    <mergeCell ref="K415:M415"/>
    <mergeCell ref="E416:H416"/>
    <mergeCell ref="K416:M416"/>
    <mergeCell ref="E433:H433"/>
    <mergeCell ref="K433:M433"/>
    <mergeCell ref="E434:H434"/>
    <mergeCell ref="K434:M434"/>
    <mergeCell ref="E435:H435"/>
    <mergeCell ref="K435:M435"/>
    <mergeCell ref="E436:H436"/>
    <mergeCell ref="K436:M436"/>
    <mergeCell ref="E408:H408"/>
    <mergeCell ref="K408:M408"/>
    <mergeCell ref="E409:H409"/>
    <mergeCell ref="K409:M409"/>
    <mergeCell ref="E410:H410"/>
    <mergeCell ref="K410:M410"/>
    <mergeCell ref="E411:H411"/>
    <mergeCell ref="K411:M411"/>
    <mergeCell ref="E412:H412"/>
    <mergeCell ref="K412:M412"/>
    <mergeCell ref="E417:H417"/>
    <mergeCell ref="K417:M417"/>
    <mergeCell ref="E418:H418"/>
    <mergeCell ref="K418:M418"/>
    <mergeCell ref="E419:H419"/>
    <mergeCell ref="K419:M419"/>
    <mergeCell ref="E420:H420"/>
    <mergeCell ref="K420:M420"/>
    <mergeCell ref="E421:H421"/>
    <mergeCell ref="K421:M421"/>
    <mergeCell ref="E422:H422"/>
    <mergeCell ref="K422:M422"/>
    <mergeCell ref="E423:H423"/>
    <mergeCell ref="K423:M423"/>
    <mergeCell ref="O438:O440"/>
    <mergeCell ref="E439:H439"/>
    <mergeCell ref="K439:M439"/>
    <mergeCell ref="E440:H440"/>
    <mergeCell ref="K440:M440"/>
    <mergeCell ref="E441:H441"/>
    <mergeCell ref="K441:M441"/>
    <mergeCell ref="E442:H442"/>
    <mergeCell ref="K442:M442"/>
    <mergeCell ref="E443:H443"/>
    <mergeCell ref="K443:M443"/>
    <mergeCell ref="E444:H444"/>
    <mergeCell ref="K444:M444"/>
    <mergeCell ref="E445:H445"/>
    <mergeCell ref="K445:M445"/>
    <mergeCell ref="E446:H446"/>
    <mergeCell ref="K446:M446"/>
    <mergeCell ref="B438:D498"/>
    <mergeCell ref="E447:H447"/>
    <mergeCell ref="K447:M447"/>
    <mergeCell ref="E448:H448"/>
    <mergeCell ref="K448:M448"/>
    <mergeCell ref="E454:H454"/>
    <mergeCell ref="K454:M454"/>
    <mergeCell ref="E455:H455"/>
    <mergeCell ref="K455:M455"/>
    <mergeCell ref="E456:H456"/>
    <mergeCell ref="K456:M456"/>
    <mergeCell ref="E457:H457"/>
    <mergeCell ref="K457:M457"/>
    <mergeCell ref="E458:H458"/>
    <mergeCell ref="K458:M458"/>
    <mergeCell ref="E449:H449"/>
    <mergeCell ref="K449:M449"/>
    <mergeCell ref="E450:H450"/>
    <mergeCell ref="K450:M450"/>
    <mergeCell ref="E451:H451"/>
    <mergeCell ref="K451:M451"/>
    <mergeCell ref="E452:H452"/>
    <mergeCell ref="K452:M452"/>
    <mergeCell ref="E453:H453"/>
    <mergeCell ref="K453:M453"/>
    <mergeCell ref="E438:H438"/>
    <mergeCell ref="K438:M438"/>
    <mergeCell ref="E475:H475"/>
    <mergeCell ref="K475:M475"/>
    <mergeCell ref="E476:H476"/>
    <mergeCell ref="K476:M476"/>
    <mergeCell ref="E459:H459"/>
    <mergeCell ref="K459:M459"/>
    <mergeCell ref="E460:H460"/>
    <mergeCell ref="K460:M460"/>
    <mergeCell ref="E461:H461"/>
    <mergeCell ref="K461:M461"/>
    <mergeCell ref="E462:H462"/>
    <mergeCell ref="K462:M462"/>
    <mergeCell ref="E463:H463"/>
    <mergeCell ref="K463:M463"/>
    <mergeCell ref="E464:H464"/>
    <mergeCell ref="K464:M464"/>
    <mergeCell ref="E465:H465"/>
    <mergeCell ref="K465:M465"/>
    <mergeCell ref="E466:H466"/>
    <mergeCell ref="K466:M466"/>
    <mergeCell ref="E467:H467"/>
    <mergeCell ref="K467:M467"/>
    <mergeCell ref="E468:H468"/>
    <mergeCell ref="K468:M468"/>
    <mergeCell ref="E469:H469"/>
    <mergeCell ref="K469:M469"/>
    <mergeCell ref="E470:H470"/>
    <mergeCell ref="K470:M470"/>
    <mergeCell ref="E471:H471"/>
    <mergeCell ref="K471:M471"/>
    <mergeCell ref="E472:H472"/>
    <mergeCell ref="K472:M472"/>
    <mergeCell ref="E473:H473"/>
    <mergeCell ref="K473:M473"/>
    <mergeCell ref="E474:H474"/>
    <mergeCell ref="K474:M474"/>
    <mergeCell ref="E482:H482"/>
    <mergeCell ref="K482:M482"/>
    <mergeCell ref="E483:H483"/>
    <mergeCell ref="K483:M483"/>
    <mergeCell ref="E484:H484"/>
    <mergeCell ref="K484:M484"/>
    <mergeCell ref="E485:H485"/>
    <mergeCell ref="K485:M485"/>
    <mergeCell ref="E486:H486"/>
    <mergeCell ref="K486:M486"/>
    <mergeCell ref="E477:H477"/>
    <mergeCell ref="K477:M477"/>
    <mergeCell ref="E478:H478"/>
    <mergeCell ref="K478:M478"/>
    <mergeCell ref="E479:H479"/>
    <mergeCell ref="K479:M479"/>
    <mergeCell ref="E480:H480"/>
    <mergeCell ref="K480:M480"/>
    <mergeCell ref="E481:H481"/>
    <mergeCell ref="K481:M481"/>
    <mergeCell ref="E492:H492"/>
    <mergeCell ref="K492:M492"/>
    <mergeCell ref="E493:H493"/>
    <mergeCell ref="K493:M493"/>
    <mergeCell ref="E494:H494"/>
    <mergeCell ref="K494:M494"/>
    <mergeCell ref="E495:H495"/>
    <mergeCell ref="K495:M495"/>
    <mergeCell ref="E496:H496"/>
    <mergeCell ref="K496:M496"/>
    <mergeCell ref="E487:H487"/>
    <mergeCell ref="K487:M487"/>
    <mergeCell ref="E488:H488"/>
    <mergeCell ref="K488:M488"/>
    <mergeCell ref="E489:H489"/>
    <mergeCell ref="K489:M489"/>
    <mergeCell ref="E490:H490"/>
    <mergeCell ref="K490:M490"/>
    <mergeCell ref="E491:H491"/>
    <mergeCell ref="K491:M491"/>
    <mergeCell ref="E502:H502"/>
    <mergeCell ref="K502:M502"/>
    <mergeCell ref="E503:H503"/>
    <mergeCell ref="K503:M503"/>
    <mergeCell ref="E504:H504"/>
    <mergeCell ref="K504:M504"/>
    <mergeCell ref="E505:H505"/>
    <mergeCell ref="K505:M505"/>
    <mergeCell ref="E506:H506"/>
    <mergeCell ref="K506:M506"/>
    <mergeCell ref="E497:H497"/>
    <mergeCell ref="K497:M497"/>
    <mergeCell ref="E498:H498"/>
    <mergeCell ref="K498:M498"/>
    <mergeCell ref="E499:H499"/>
    <mergeCell ref="K499:M499"/>
    <mergeCell ref="E500:H500"/>
    <mergeCell ref="K500:M500"/>
    <mergeCell ref="E501:H501"/>
    <mergeCell ref="K501:M501"/>
    <mergeCell ref="E526:H526"/>
    <mergeCell ref="K526:M526"/>
    <mergeCell ref="E527:H527"/>
    <mergeCell ref="K527:M527"/>
    <mergeCell ref="E528:H528"/>
    <mergeCell ref="K528:M528"/>
    <mergeCell ref="E529:H529"/>
    <mergeCell ref="K529:M529"/>
    <mergeCell ref="E530:H530"/>
    <mergeCell ref="K530:M530"/>
    <mergeCell ref="E531:H531"/>
    <mergeCell ref="E507:H507"/>
    <mergeCell ref="K507:M507"/>
    <mergeCell ref="E508:H508"/>
    <mergeCell ref="K508:M508"/>
    <mergeCell ref="E509:H509"/>
    <mergeCell ref="K509:M509"/>
    <mergeCell ref="E510:H510"/>
    <mergeCell ref="K510:M510"/>
    <mergeCell ref="E511:H511"/>
    <mergeCell ref="K511:M511"/>
    <mergeCell ref="E513:H513"/>
    <mergeCell ref="K513:M513"/>
    <mergeCell ref="E514:H514"/>
    <mergeCell ref="K514:M514"/>
    <mergeCell ref="E515:H515"/>
    <mergeCell ref="K515:M515"/>
    <mergeCell ref="E516:H516"/>
    <mergeCell ref="K516:M516"/>
    <mergeCell ref="E521:H521"/>
    <mergeCell ref="K521:M521"/>
    <mergeCell ref="E522:H522"/>
    <mergeCell ref="K522:M522"/>
    <mergeCell ref="E523:H523"/>
    <mergeCell ref="K523:M523"/>
    <mergeCell ref="E524:H524"/>
    <mergeCell ref="K524:M524"/>
    <mergeCell ref="E525:H525"/>
    <mergeCell ref="K525:M525"/>
    <mergeCell ref="B499:D598"/>
    <mergeCell ref="K531:M531"/>
    <mergeCell ref="E517:H517"/>
    <mergeCell ref="K517:M517"/>
    <mergeCell ref="E518:H518"/>
    <mergeCell ref="K518:M518"/>
    <mergeCell ref="E519:H519"/>
    <mergeCell ref="K519:M519"/>
    <mergeCell ref="E520:H520"/>
    <mergeCell ref="K520:M520"/>
    <mergeCell ref="E532:H532"/>
    <mergeCell ref="K532:M532"/>
    <mergeCell ref="E533:H533"/>
    <mergeCell ref="K533:M533"/>
    <mergeCell ref="E534:H534"/>
    <mergeCell ref="K534:M534"/>
    <mergeCell ref="E535:H535"/>
    <mergeCell ref="K535:M535"/>
    <mergeCell ref="E536:H536"/>
    <mergeCell ref="K536:M536"/>
    <mergeCell ref="E537:H537"/>
    <mergeCell ref="K537:M537"/>
    <mergeCell ref="E538:H538"/>
    <mergeCell ref="K538:M538"/>
    <mergeCell ref="E539:H539"/>
    <mergeCell ref="K539:M539"/>
    <mergeCell ref="E540:H540"/>
    <mergeCell ref="K540:M540"/>
    <mergeCell ref="E541:H541"/>
    <mergeCell ref="K541:M541"/>
    <mergeCell ref="E512:H512"/>
    <mergeCell ref="K512:M512"/>
    <mergeCell ref="E565:H565"/>
    <mergeCell ref="K565:M565"/>
    <mergeCell ref="E566:H566"/>
    <mergeCell ref="K566:M566"/>
    <mergeCell ref="E548:H548"/>
    <mergeCell ref="K548:M548"/>
    <mergeCell ref="E549:H549"/>
    <mergeCell ref="K549:M549"/>
    <mergeCell ref="E550:H550"/>
    <mergeCell ref="K550:M550"/>
    <mergeCell ref="E551:H551"/>
    <mergeCell ref="K551:M551"/>
    <mergeCell ref="E542:H542"/>
    <mergeCell ref="K542:M542"/>
    <mergeCell ref="E543:H543"/>
    <mergeCell ref="K543:M543"/>
    <mergeCell ref="E544:H544"/>
    <mergeCell ref="K544:M544"/>
    <mergeCell ref="E545:H545"/>
    <mergeCell ref="K545:M545"/>
    <mergeCell ref="E546:H546"/>
    <mergeCell ref="K546:M546"/>
    <mergeCell ref="E547:H547"/>
    <mergeCell ref="K547:M547"/>
    <mergeCell ref="E552:H552"/>
    <mergeCell ref="K552:M552"/>
    <mergeCell ref="E553:H553"/>
    <mergeCell ref="K553:M553"/>
    <mergeCell ref="E554:H554"/>
    <mergeCell ref="K554:M554"/>
    <mergeCell ref="E555:H555"/>
    <mergeCell ref="K555:M555"/>
    <mergeCell ref="E556:H556"/>
    <mergeCell ref="K556:M556"/>
    <mergeCell ref="E557:H557"/>
    <mergeCell ref="K557:M557"/>
    <mergeCell ref="E558:H558"/>
    <mergeCell ref="K558:M558"/>
    <mergeCell ref="E559:H559"/>
    <mergeCell ref="K559:M559"/>
    <mergeCell ref="E560:H560"/>
    <mergeCell ref="K560:M560"/>
    <mergeCell ref="E561:H561"/>
    <mergeCell ref="K561:M561"/>
    <mergeCell ref="E562:H562"/>
    <mergeCell ref="K562:M562"/>
    <mergeCell ref="E563:H563"/>
    <mergeCell ref="K563:M563"/>
    <mergeCell ref="E564:H564"/>
    <mergeCell ref="K564:M564"/>
    <mergeCell ref="E578:H578"/>
    <mergeCell ref="K578:M578"/>
    <mergeCell ref="E579:H579"/>
    <mergeCell ref="K579:M579"/>
    <mergeCell ref="E580:H580"/>
    <mergeCell ref="K580:M580"/>
    <mergeCell ref="E581:H581"/>
    <mergeCell ref="K581:M581"/>
    <mergeCell ref="E582:H582"/>
    <mergeCell ref="K582:M582"/>
    <mergeCell ref="E567:H567"/>
    <mergeCell ref="K567:M567"/>
    <mergeCell ref="E568:H568"/>
    <mergeCell ref="K568:M568"/>
    <mergeCell ref="E569:H569"/>
    <mergeCell ref="K569:M569"/>
    <mergeCell ref="E570:H570"/>
    <mergeCell ref="K570:M570"/>
    <mergeCell ref="E571:H571"/>
    <mergeCell ref="K571:M571"/>
    <mergeCell ref="E572:H572"/>
    <mergeCell ref="K572:M572"/>
    <mergeCell ref="E573:H573"/>
    <mergeCell ref="K573:M573"/>
    <mergeCell ref="E574:H574"/>
    <mergeCell ref="K574:M574"/>
    <mergeCell ref="E575:H575"/>
    <mergeCell ref="K575:M575"/>
    <mergeCell ref="E576:H576"/>
    <mergeCell ref="K576:M576"/>
    <mergeCell ref="E577:H577"/>
    <mergeCell ref="K577:M577"/>
    <mergeCell ref="E588:H588"/>
    <mergeCell ref="K588:M588"/>
    <mergeCell ref="E589:H589"/>
    <mergeCell ref="K589:M589"/>
    <mergeCell ref="E590:H590"/>
    <mergeCell ref="K590:M590"/>
    <mergeCell ref="E591:H591"/>
    <mergeCell ref="K591:M591"/>
    <mergeCell ref="E592:H592"/>
    <mergeCell ref="K592:M592"/>
    <mergeCell ref="E583:H583"/>
    <mergeCell ref="K583:M583"/>
    <mergeCell ref="E584:H584"/>
    <mergeCell ref="K584:M584"/>
    <mergeCell ref="E585:H585"/>
    <mergeCell ref="K585:M585"/>
    <mergeCell ref="E586:H586"/>
    <mergeCell ref="K586:M586"/>
    <mergeCell ref="E587:H587"/>
    <mergeCell ref="K587:M587"/>
    <mergeCell ref="E598:H598"/>
    <mergeCell ref="K598:M598"/>
    <mergeCell ref="E599:H599"/>
    <mergeCell ref="K599:M599"/>
    <mergeCell ref="E600:H600"/>
    <mergeCell ref="K600:M600"/>
    <mergeCell ref="E601:H601"/>
    <mergeCell ref="K601:M601"/>
    <mergeCell ref="E602:H602"/>
    <mergeCell ref="K602:M602"/>
    <mergeCell ref="E593:H593"/>
    <mergeCell ref="K593:M593"/>
    <mergeCell ref="E594:H594"/>
    <mergeCell ref="K594:M594"/>
    <mergeCell ref="E595:H595"/>
    <mergeCell ref="K595:M595"/>
    <mergeCell ref="E596:H596"/>
    <mergeCell ref="K596:M596"/>
    <mergeCell ref="E597:H597"/>
    <mergeCell ref="K597:M597"/>
    <mergeCell ref="K608:M608"/>
    <mergeCell ref="E609:H609"/>
    <mergeCell ref="K609:M609"/>
    <mergeCell ref="E610:H610"/>
    <mergeCell ref="K610:M610"/>
    <mergeCell ref="E611:H611"/>
    <mergeCell ref="K611:M611"/>
    <mergeCell ref="E612:H612"/>
    <mergeCell ref="K612:M612"/>
    <mergeCell ref="K622:M622"/>
    <mergeCell ref="E623:H623"/>
    <mergeCell ref="E603:H603"/>
    <mergeCell ref="K603:M603"/>
    <mergeCell ref="E604:H604"/>
    <mergeCell ref="K604:M604"/>
    <mergeCell ref="E605:H605"/>
    <mergeCell ref="K605:M605"/>
    <mergeCell ref="E606:H606"/>
    <mergeCell ref="K606:M606"/>
    <mergeCell ref="E607:H607"/>
    <mergeCell ref="K607:M607"/>
    <mergeCell ref="B639:D639"/>
    <mergeCell ref="E639:M639"/>
    <mergeCell ref="B640:D640"/>
    <mergeCell ref="E640:M640"/>
    <mergeCell ref="B641:D641"/>
    <mergeCell ref="E641:M641"/>
    <mergeCell ref="K623:M623"/>
    <mergeCell ref="E624:H624"/>
    <mergeCell ref="K624:M624"/>
    <mergeCell ref="E625:H625"/>
    <mergeCell ref="K625:M625"/>
    <mergeCell ref="E626:H626"/>
    <mergeCell ref="K626:M626"/>
    <mergeCell ref="E627:H627"/>
    <mergeCell ref="K627:M627"/>
    <mergeCell ref="E617:H617"/>
    <mergeCell ref="K617:M617"/>
    <mergeCell ref="E618:H618"/>
    <mergeCell ref="K618:M618"/>
    <mergeCell ref="E619:H619"/>
    <mergeCell ref="K619:M619"/>
    <mergeCell ref="E620:H620"/>
    <mergeCell ref="K620:M620"/>
    <mergeCell ref="E621:H621"/>
    <mergeCell ref="K621:M621"/>
    <mergeCell ref="E622:H622"/>
    <mergeCell ref="O6:O10"/>
    <mergeCell ref="B22:D31"/>
    <mergeCell ref="O22:O24"/>
    <mergeCell ref="B32:D44"/>
    <mergeCell ref="O32:O34"/>
    <mergeCell ref="B45:D88"/>
    <mergeCell ref="O45:O49"/>
    <mergeCell ref="B89:D124"/>
    <mergeCell ref="O89:O91"/>
    <mergeCell ref="B125:D160"/>
    <mergeCell ref="O125:O127"/>
    <mergeCell ref="B161:D188"/>
    <mergeCell ref="O161:O163"/>
    <mergeCell ref="B189:D197"/>
    <mergeCell ref="O189:O191"/>
    <mergeCell ref="K197:M197"/>
    <mergeCell ref="K168:M168"/>
    <mergeCell ref="K169:M169"/>
    <mergeCell ref="K170:M170"/>
    <mergeCell ref="K171:M171"/>
    <mergeCell ref="K172:M172"/>
    <mergeCell ref="K173:M173"/>
    <mergeCell ref="K174:M174"/>
    <mergeCell ref="K175:M175"/>
    <mergeCell ref="K150:M150"/>
    <mergeCell ref="K151:M151"/>
    <mergeCell ref="K152:M152"/>
    <mergeCell ref="K153:M153"/>
    <mergeCell ref="K154:M154"/>
    <mergeCell ref="K155:M155"/>
    <mergeCell ref="K156:M156"/>
    <mergeCell ref="K157:M157"/>
    <mergeCell ref="B198:D238"/>
    <mergeCell ref="O198:O200"/>
    <mergeCell ref="B239:D250"/>
    <mergeCell ref="O239:O241"/>
    <mergeCell ref="B251:D279"/>
    <mergeCell ref="B280:D331"/>
    <mergeCell ref="O280:O282"/>
    <mergeCell ref="B332:D352"/>
    <mergeCell ref="O332:O335"/>
    <mergeCell ref="B353:D360"/>
    <mergeCell ref="O353:O355"/>
    <mergeCell ref="B361:D407"/>
    <mergeCell ref="O361:O365"/>
    <mergeCell ref="B408:D428"/>
    <mergeCell ref="O408:O412"/>
    <mergeCell ref="B429:D437"/>
    <mergeCell ref="O429:O431"/>
    <mergeCell ref="E437:H437"/>
    <mergeCell ref="K437:M437"/>
    <mergeCell ref="E428:H428"/>
    <mergeCell ref="K428:M428"/>
    <mergeCell ref="E429:H429"/>
    <mergeCell ref="K429:M429"/>
    <mergeCell ref="E430:H430"/>
    <mergeCell ref="K430:M430"/>
    <mergeCell ref="E431:H431"/>
    <mergeCell ref="K431:M431"/>
    <mergeCell ref="E432:H432"/>
    <mergeCell ref="K432:M432"/>
    <mergeCell ref="K427:M427"/>
    <mergeCell ref="E413:H413"/>
    <mergeCell ref="K413:M413"/>
    <mergeCell ref="O499:O503"/>
    <mergeCell ref="B599:D624"/>
    <mergeCell ref="O599:O601"/>
    <mergeCell ref="B625:D636"/>
    <mergeCell ref="O625:O627"/>
    <mergeCell ref="E628:H628"/>
    <mergeCell ref="K628:M628"/>
    <mergeCell ref="E629:H629"/>
    <mergeCell ref="K629:M629"/>
    <mergeCell ref="E630:H630"/>
    <mergeCell ref="K630:M630"/>
    <mergeCell ref="E631:H631"/>
    <mergeCell ref="K631:M631"/>
    <mergeCell ref="E632:H632"/>
    <mergeCell ref="K632:M632"/>
    <mergeCell ref="E633:H633"/>
    <mergeCell ref="K633:M633"/>
    <mergeCell ref="E634:H634"/>
    <mergeCell ref="K634:M634"/>
    <mergeCell ref="E635:H635"/>
    <mergeCell ref="K635:M635"/>
    <mergeCell ref="E636:H636"/>
    <mergeCell ref="K636:M636"/>
    <mergeCell ref="E613:H613"/>
    <mergeCell ref="K613:M613"/>
    <mergeCell ref="E614:H614"/>
    <mergeCell ref="K614:M614"/>
    <mergeCell ref="E615:H615"/>
    <mergeCell ref="K615:M615"/>
    <mergeCell ref="E616:H616"/>
    <mergeCell ref="K616:M616"/>
    <mergeCell ref="E608:H608"/>
    <mergeCell ref="B642:D642"/>
    <mergeCell ref="E642:M642"/>
    <mergeCell ref="B646:D646"/>
    <mergeCell ref="N646:N647"/>
    <mergeCell ref="O646:O647"/>
    <mergeCell ref="B647:D656"/>
    <mergeCell ref="E648:J648"/>
    <mergeCell ref="K648:M648"/>
    <mergeCell ref="N648:N649"/>
    <mergeCell ref="O648:O649"/>
    <mergeCell ref="E649:J649"/>
    <mergeCell ref="K649:M649"/>
    <mergeCell ref="E650:J650"/>
    <mergeCell ref="K650:M650"/>
    <mergeCell ref="O650:O651"/>
    <mergeCell ref="E651:J651"/>
    <mergeCell ref="K651:M651"/>
    <mergeCell ref="E652:J652"/>
    <mergeCell ref="K652:M652"/>
    <mergeCell ref="E653:J653"/>
    <mergeCell ref="K653:M653"/>
    <mergeCell ref="E654:J654"/>
    <mergeCell ref="K654:M654"/>
    <mergeCell ref="E655:J655"/>
    <mergeCell ref="K655:M655"/>
    <mergeCell ref="E656:J656"/>
    <mergeCell ref="K656:M656"/>
    <mergeCell ref="E647:J647"/>
    <mergeCell ref="K647:M647"/>
    <mergeCell ref="E646:J646"/>
    <mergeCell ref="K646:M646"/>
  </mergeCells>
  <phoneticPr fontId="107"/>
  <conditionalFormatting sqref="E439:I498">
    <cfRule type="expression" dxfId="71" priority="45">
      <formula>$I$438="■"</formula>
    </cfRule>
  </conditionalFormatting>
  <conditionalFormatting sqref="E7:M21">
    <cfRule type="expression" dxfId="70" priority="11">
      <formula>$J$6="■"</formula>
    </cfRule>
    <cfRule type="expression" dxfId="69" priority="12">
      <formula>$I$6="■"</formula>
    </cfRule>
  </conditionalFormatting>
  <conditionalFormatting sqref="E23:M31">
    <cfRule type="expression" dxfId="68" priority="36">
      <formula>$J$22="■"</formula>
    </cfRule>
    <cfRule type="expression" dxfId="67" priority="43">
      <formula>$I$22="■"</formula>
    </cfRule>
  </conditionalFormatting>
  <conditionalFormatting sqref="E33:M44">
    <cfRule type="expression" dxfId="66" priority="13">
      <formula>$J$32="■"</formula>
    </cfRule>
    <cfRule type="expression" dxfId="65" priority="14">
      <formula>$I$32="■"</formula>
    </cfRule>
  </conditionalFormatting>
  <conditionalFormatting sqref="E46:M88">
    <cfRule type="expression" dxfId="64" priority="15">
      <formula>$J$45="■"</formula>
    </cfRule>
    <cfRule type="expression" dxfId="63" priority="16">
      <formula>$I$45="■"</formula>
    </cfRule>
  </conditionalFormatting>
  <conditionalFormatting sqref="E90:M124">
    <cfRule type="expression" dxfId="62" priority="35">
      <formula>$J$89="■"</formula>
    </cfRule>
    <cfRule type="expression" dxfId="61" priority="42">
      <formula>$I$89="■"</formula>
    </cfRule>
  </conditionalFormatting>
  <conditionalFormatting sqref="E126:M160">
    <cfRule type="expression" dxfId="60" priority="34">
      <formula>$J$125="■"</formula>
    </cfRule>
  </conditionalFormatting>
  <conditionalFormatting sqref="E162:M188">
    <cfRule type="expression" dxfId="59" priority="40">
      <formula>$I$161="■"</formula>
    </cfRule>
    <cfRule type="expression" dxfId="58" priority="33">
      <formula>$J$161="■"</formula>
    </cfRule>
  </conditionalFormatting>
  <conditionalFormatting sqref="E190:M197">
    <cfRule type="expression" dxfId="57" priority="22">
      <formula>$I$189="■"</formula>
    </cfRule>
    <cfRule type="expression" dxfId="56" priority="1">
      <formula>$J$189="■"</formula>
    </cfRule>
  </conditionalFormatting>
  <conditionalFormatting sqref="E199:M238">
    <cfRule type="expression" dxfId="55" priority="32">
      <formula>$J$198="■"</formula>
    </cfRule>
    <cfRule type="expression" dxfId="54" priority="39">
      <formula>$I$198="■"</formula>
    </cfRule>
  </conditionalFormatting>
  <conditionalFormatting sqref="E240:M250">
    <cfRule type="expression" dxfId="53" priority="2">
      <formula>$J$239="■"</formula>
    </cfRule>
    <cfRule type="expression" dxfId="52" priority="31">
      <formula>$I$239="■"</formula>
    </cfRule>
  </conditionalFormatting>
  <conditionalFormatting sqref="E252:M279">
    <cfRule type="expression" dxfId="51" priority="3">
      <formula>$J$251="■"</formula>
    </cfRule>
    <cfRule type="expression" dxfId="50" priority="27">
      <formula>$I$251="■"</formula>
    </cfRule>
  </conditionalFormatting>
  <conditionalFormatting sqref="E281:M331">
    <cfRule type="expression" dxfId="49" priority="4">
      <formula>$J$280="■"</formula>
    </cfRule>
    <cfRule type="expression" dxfId="48" priority="24">
      <formula>$I$280="■"</formula>
    </cfRule>
  </conditionalFormatting>
  <conditionalFormatting sqref="E333:M352">
    <cfRule type="expression" dxfId="47" priority="5">
      <formula>$J$332="■"</formula>
    </cfRule>
    <cfRule type="expression" dxfId="46" priority="23">
      <formula>$I$332="■"</formula>
    </cfRule>
  </conditionalFormatting>
  <conditionalFormatting sqref="E354:M360">
    <cfRule type="expression" dxfId="45" priority="25">
      <formula>$I$353="■"</formula>
    </cfRule>
    <cfRule type="expression" dxfId="44" priority="6">
      <formula>$J$353="■"</formula>
    </cfRule>
  </conditionalFormatting>
  <conditionalFormatting sqref="E362:M407">
    <cfRule type="expression" dxfId="43" priority="30">
      <formula>$J$361="■"</formula>
    </cfRule>
  </conditionalFormatting>
  <conditionalFormatting sqref="E409:M428">
    <cfRule type="expression" dxfId="42" priority="7">
      <formula>$J$408="■"</formula>
    </cfRule>
    <cfRule type="expression" dxfId="41" priority="17">
      <formula>$I$408="■"</formula>
    </cfRule>
  </conditionalFormatting>
  <conditionalFormatting sqref="E430:M437">
    <cfRule type="expression" dxfId="40" priority="8">
      <formula>$J$429="■"</formula>
    </cfRule>
    <cfRule type="expression" dxfId="39" priority="46">
      <formula>$I$429="■"</formula>
    </cfRule>
  </conditionalFormatting>
  <conditionalFormatting sqref="E439:M498">
    <cfRule type="expression" dxfId="38" priority="29">
      <formula>$J$438="■"</formula>
    </cfRule>
  </conditionalFormatting>
  <conditionalFormatting sqref="E500:M598">
    <cfRule type="expression" dxfId="37" priority="28">
      <formula>$J$499="■"</formula>
    </cfRule>
    <cfRule type="expression" dxfId="36" priority="37">
      <formula>$I$499="■"</formula>
    </cfRule>
  </conditionalFormatting>
  <conditionalFormatting sqref="E600:M624">
    <cfRule type="expression" dxfId="35" priority="26">
      <formula>$I$599="■"</formula>
    </cfRule>
    <cfRule type="expression" dxfId="34" priority="9">
      <formula>$J$599="■"</formula>
    </cfRule>
  </conditionalFormatting>
  <conditionalFormatting sqref="E626:M636">
    <cfRule type="expression" dxfId="33" priority="21">
      <formula>$I$625="■"</formula>
    </cfRule>
    <cfRule type="expression" dxfId="32" priority="10">
      <formula>$J$625="■"</formula>
    </cfRule>
  </conditionalFormatting>
  <conditionalFormatting sqref="J126:M160">
    <cfRule type="expression" dxfId="31" priority="41">
      <formula>$I$125="■"</formula>
    </cfRule>
  </conditionalFormatting>
  <conditionalFormatting sqref="J362:M407">
    <cfRule type="expression" dxfId="30" priority="38">
      <formula>$I$361="■"</formula>
    </cfRule>
  </conditionalFormatting>
  <dataValidations count="4">
    <dataValidation type="list" allowBlank="1" showInputMessage="1" showErrorMessage="1" sqref="E647:J656" xr:uid="{A90CEE51-6699-42FA-866D-35ED73908FCD}">
      <formula1>" ,deny traffic to /from, deny traffic no to /from"</formula1>
    </dataValidation>
    <dataValidation type="list" allowBlank="1" showInputMessage="1" showErrorMessage="1" sqref="J6:J636" xr:uid="{F62F2E8D-8569-4945-A4F7-61E8903FD0BC}">
      <formula1>"■,□"</formula1>
    </dataValidation>
    <dataValidation imeMode="disabled" allowBlank="1" showInputMessage="1" showErrorMessage="1" sqref="E639:M642" xr:uid="{55F585FB-512F-418D-863A-5BE43C606F06}"/>
    <dataValidation type="list" allowBlank="1" showInputMessage="1" showErrorMessage="1" sqref="K647:M656" xr:uid="{49FC2AAE-281A-4C25-9644-82A99B0DF7F8}">
      <formula1>$B$934:$B$1179</formula1>
    </dataValidation>
  </dataValidations>
  <hyperlinks>
    <hyperlink ref="O2" location="機能一覧!A1" display="機能一覧シートへ戻る" xr:uid="{18E7D549-D2F8-41AF-9C24-8486E2BCC558}"/>
    <hyperlink ref="O2:P2" location="変更可能機能一覧!A1" display="機能一覧シートへ戻る" xr:uid="{16575277-265E-472D-930D-0893D09B905A}"/>
  </hyperlinks>
  <pageMargins left="0.7" right="0.7" top="0.75" bottom="0.75" header="0.3" footer="0.3"/>
  <pageSetup paperSize="9" scale="34" orientation="portrait" r:id="rId1"/>
  <rowBreaks count="4" manualBreakCount="4">
    <brk id="53" max="14" man="1"/>
    <brk id="110" max="14" man="1"/>
    <brk id="149" max="14" man="1"/>
    <brk id="166"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Y43"/>
  <sheetViews>
    <sheetView view="pageBreakPreview" zoomScale="70" zoomScaleNormal="85" zoomScaleSheetLayoutView="70" workbookViewId="0"/>
  </sheetViews>
  <sheetFormatPr defaultColWidth="9" defaultRowHeight="13.2"/>
  <cols>
    <col min="1" max="1" width="2.6640625" style="140" customWidth="1"/>
    <col min="2" max="45" width="3.33203125" style="140" customWidth="1"/>
    <col min="46" max="46" width="5.77734375" style="140" customWidth="1"/>
    <col min="47" max="54" width="3.33203125" style="140" customWidth="1"/>
    <col min="55" max="16384" width="9" style="140"/>
  </cols>
  <sheetData>
    <row r="1" spans="1:50" ht="24.75" customHeight="1">
      <c r="B1" s="137" t="s">
        <v>443</v>
      </c>
    </row>
    <row r="2" spans="1:50" ht="24.75" customHeight="1">
      <c r="A2" s="141"/>
      <c r="B2" s="153" t="s">
        <v>444</v>
      </c>
      <c r="C2" s="142"/>
      <c r="D2" s="142"/>
      <c r="E2" s="142"/>
      <c r="F2" s="142"/>
      <c r="G2" s="142"/>
      <c r="H2" s="142"/>
      <c r="I2" s="142"/>
      <c r="J2" s="142"/>
      <c r="K2" s="142"/>
      <c r="L2" s="142"/>
      <c r="M2" s="142"/>
      <c r="N2" s="142"/>
      <c r="O2" s="142"/>
      <c r="P2" s="142"/>
      <c r="Q2" s="142"/>
      <c r="R2" s="142"/>
      <c r="S2" s="142"/>
      <c r="AP2" s="1052" t="s">
        <v>30</v>
      </c>
      <c r="AQ2" s="1053"/>
      <c r="AR2" s="1053"/>
      <c r="AS2" s="1053"/>
      <c r="AT2" s="1053"/>
      <c r="AU2" s="1054"/>
      <c r="AV2" s="458"/>
      <c r="AW2" s="459"/>
    </row>
    <row r="3" spans="1:50" ht="24.75" customHeight="1">
      <c r="A3" s="141"/>
      <c r="B3" s="155" t="s">
        <v>43</v>
      </c>
      <c r="C3" s="144"/>
      <c r="D3" s="144"/>
      <c r="E3" s="144"/>
      <c r="F3" s="144"/>
      <c r="G3" s="144"/>
      <c r="H3" s="144"/>
      <c r="I3" s="144"/>
      <c r="J3" s="144"/>
      <c r="K3" s="144"/>
      <c r="L3" s="144"/>
      <c r="M3" s="144"/>
      <c r="N3" s="144"/>
      <c r="O3" s="144"/>
      <c r="P3" s="144"/>
      <c r="Q3" s="144"/>
      <c r="R3" s="144"/>
      <c r="S3" s="144"/>
      <c r="T3" s="146"/>
      <c r="U3" s="146"/>
      <c r="V3" s="146"/>
      <c r="W3" s="146"/>
      <c r="X3" s="146"/>
      <c r="Y3" s="146"/>
      <c r="Z3" s="146"/>
      <c r="AA3" s="146"/>
      <c r="AB3" s="146"/>
      <c r="AC3" s="146"/>
      <c r="AD3" s="146"/>
      <c r="AE3" s="146"/>
      <c r="AF3" s="146"/>
      <c r="AG3" s="146"/>
      <c r="AH3" s="146"/>
      <c r="AI3" s="146"/>
      <c r="AJ3" s="146"/>
      <c r="AK3" s="146"/>
      <c r="AL3" s="146"/>
      <c r="AM3" s="146"/>
      <c r="AN3" s="146"/>
      <c r="AO3" s="146"/>
      <c r="AP3" s="146"/>
      <c r="AQ3" s="146"/>
      <c r="AR3" s="146"/>
      <c r="AS3" s="146"/>
      <c r="AT3" s="146"/>
      <c r="AU3" s="146"/>
      <c r="AV3" s="146"/>
      <c r="AW3" s="146"/>
    </row>
    <row r="4" spans="1:50" ht="19.8" thickBot="1">
      <c r="A4" s="143"/>
      <c r="B4" s="168"/>
      <c r="C4" s="52"/>
      <c r="D4" s="52"/>
      <c r="E4" s="52"/>
      <c r="F4" s="52"/>
      <c r="G4" s="52"/>
      <c r="H4" s="52"/>
      <c r="I4" s="52"/>
      <c r="J4" s="144"/>
      <c r="K4" s="144"/>
      <c r="L4" s="144"/>
      <c r="M4" s="144"/>
      <c r="N4" s="144"/>
      <c r="O4" s="145"/>
      <c r="P4" s="144"/>
      <c r="Q4" s="144"/>
      <c r="R4" s="144"/>
      <c r="S4" s="144"/>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row>
    <row r="5" spans="1:50" ht="24" customHeight="1" thickBot="1">
      <c r="A5" s="147"/>
      <c r="B5" s="949" t="s">
        <v>445</v>
      </c>
      <c r="C5" s="950"/>
      <c r="D5" s="950"/>
      <c r="E5" s="950"/>
      <c r="F5" s="950"/>
      <c r="G5" s="950"/>
      <c r="H5" s="950"/>
      <c r="I5" s="950"/>
      <c r="J5" s="950"/>
      <c r="K5" s="950"/>
      <c r="L5" s="950"/>
      <c r="M5" s="951" t="s">
        <v>446</v>
      </c>
      <c r="N5" s="951"/>
      <c r="O5" s="951"/>
      <c r="P5" s="951"/>
      <c r="Q5" s="951"/>
      <c r="R5" s="951"/>
      <c r="S5" s="951"/>
      <c r="T5" s="951"/>
      <c r="U5" s="951"/>
      <c r="V5" s="951"/>
      <c r="W5" s="951"/>
      <c r="X5" s="951"/>
      <c r="Y5" s="951"/>
      <c r="Z5" s="951"/>
      <c r="AA5" s="951"/>
      <c r="AB5" s="951"/>
      <c r="AC5" s="951"/>
      <c r="AD5" s="951"/>
      <c r="AE5" s="951"/>
      <c r="AF5" s="951"/>
      <c r="AG5" s="951"/>
      <c r="AH5" s="951"/>
      <c r="AI5" s="951"/>
      <c r="AJ5" s="951"/>
      <c r="AK5" s="951"/>
      <c r="AL5" s="952" t="s">
        <v>447</v>
      </c>
      <c r="AM5" s="952"/>
      <c r="AN5" s="952"/>
      <c r="AO5" s="952"/>
      <c r="AP5" s="952"/>
      <c r="AQ5" s="952"/>
      <c r="AR5" s="952"/>
      <c r="AS5" s="952"/>
      <c r="AT5" s="952"/>
      <c r="AU5" s="952"/>
      <c r="AV5" s="952"/>
      <c r="AW5" s="953"/>
      <c r="AX5" s="148"/>
    </row>
    <row r="6" spans="1:50" ht="39.75" customHeight="1">
      <c r="A6" s="147"/>
      <c r="B6" s="964" t="s">
        <v>448</v>
      </c>
      <c r="C6" s="965"/>
      <c r="D6" s="965"/>
      <c r="E6" s="965"/>
      <c r="F6" s="965"/>
      <c r="G6" s="965"/>
      <c r="H6" s="965"/>
      <c r="I6" s="965"/>
      <c r="J6" s="965"/>
      <c r="K6" s="965"/>
      <c r="L6" s="965"/>
      <c r="M6" s="189" t="s">
        <v>54</v>
      </c>
      <c r="N6" s="938" t="s">
        <v>449</v>
      </c>
      <c r="O6" s="939"/>
      <c r="P6" s="939"/>
      <c r="Q6" s="939"/>
      <c r="R6" s="939"/>
      <c r="S6" s="939"/>
      <c r="T6" s="939"/>
      <c r="U6" s="939"/>
      <c r="V6" s="939"/>
      <c r="W6" s="939"/>
      <c r="X6" s="939"/>
      <c r="Y6" s="939"/>
      <c r="Z6" s="189" t="s">
        <v>54</v>
      </c>
      <c r="AA6" s="938" t="s">
        <v>450</v>
      </c>
      <c r="AB6" s="939"/>
      <c r="AC6" s="939"/>
      <c r="AD6" s="939"/>
      <c r="AE6" s="939"/>
      <c r="AF6" s="939"/>
      <c r="AG6" s="939"/>
      <c r="AH6" s="939"/>
      <c r="AI6" s="939"/>
      <c r="AJ6" s="939"/>
      <c r="AK6" s="939"/>
      <c r="AL6" s="940"/>
      <c r="AM6" s="941"/>
      <c r="AN6" s="941"/>
      <c r="AO6" s="941"/>
      <c r="AP6" s="941"/>
      <c r="AQ6" s="941"/>
      <c r="AR6" s="941"/>
      <c r="AS6" s="941"/>
      <c r="AT6" s="941"/>
      <c r="AU6" s="941"/>
      <c r="AV6" s="941"/>
      <c r="AW6" s="942"/>
      <c r="AX6" s="148"/>
    </row>
    <row r="7" spans="1:50" ht="28.2" customHeight="1">
      <c r="A7" s="147"/>
      <c r="B7" s="954" t="s">
        <v>451</v>
      </c>
      <c r="C7" s="955"/>
      <c r="D7" s="955"/>
      <c r="E7" s="955"/>
      <c r="F7" s="955"/>
      <c r="G7" s="955"/>
      <c r="H7" s="955"/>
      <c r="I7" s="955"/>
      <c r="J7" s="955"/>
      <c r="K7" s="955"/>
      <c r="L7" s="955"/>
      <c r="M7" s="956" t="s">
        <v>54</v>
      </c>
      <c r="N7" s="957" t="s">
        <v>452</v>
      </c>
      <c r="O7" s="958"/>
      <c r="P7" s="958"/>
      <c r="Q7" s="958"/>
      <c r="R7" s="958"/>
      <c r="S7" s="956" t="s">
        <v>54</v>
      </c>
      <c r="T7" s="959" t="s">
        <v>453</v>
      </c>
      <c r="U7" s="959"/>
      <c r="V7" s="959"/>
      <c r="W7" s="959"/>
      <c r="X7" s="959"/>
      <c r="Y7" s="959"/>
      <c r="Z7" s="960"/>
      <c r="AA7" s="960"/>
      <c r="AB7" s="960"/>
      <c r="AC7" s="960"/>
      <c r="AD7" s="960"/>
      <c r="AE7" s="960"/>
      <c r="AF7" s="960"/>
      <c r="AG7" s="960"/>
      <c r="AH7" s="960"/>
      <c r="AI7" s="960"/>
      <c r="AJ7" s="960"/>
      <c r="AK7" s="960"/>
      <c r="AL7" s="961" t="s">
        <v>84</v>
      </c>
      <c r="AM7" s="962"/>
      <c r="AN7" s="962"/>
      <c r="AO7" s="962"/>
      <c r="AP7" s="962"/>
      <c r="AQ7" s="962"/>
      <c r="AR7" s="962"/>
      <c r="AS7" s="962"/>
      <c r="AT7" s="962"/>
      <c r="AU7" s="962"/>
      <c r="AV7" s="962"/>
      <c r="AW7" s="963"/>
      <c r="AX7" s="148"/>
    </row>
    <row r="8" spans="1:50" ht="28.2" customHeight="1">
      <c r="A8" s="147"/>
      <c r="B8" s="954"/>
      <c r="C8" s="955"/>
      <c r="D8" s="955"/>
      <c r="E8" s="955"/>
      <c r="F8" s="955"/>
      <c r="G8" s="955"/>
      <c r="H8" s="955"/>
      <c r="I8" s="955"/>
      <c r="J8" s="955"/>
      <c r="K8" s="955"/>
      <c r="L8" s="955"/>
      <c r="M8" s="956"/>
      <c r="N8" s="958"/>
      <c r="O8" s="958"/>
      <c r="P8" s="958"/>
      <c r="Q8" s="958"/>
      <c r="R8" s="958"/>
      <c r="S8" s="956"/>
      <c r="T8" s="959"/>
      <c r="U8" s="959"/>
      <c r="V8" s="959"/>
      <c r="W8" s="959"/>
      <c r="X8" s="959"/>
      <c r="Y8" s="959"/>
      <c r="Z8" s="960"/>
      <c r="AA8" s="960"/>
      <c r="AB8" s="960"/>
      <c r="AC8" s="960"/>
      <c r="AD8" s="960"/>
      <c r="AE8" s="960"/>
      <c r="AF8" s="960"/>
      <c r="AG8" s="960"/>
      <c r="AH8" s="960"/>
      <c r="AI8" s="960"/>
      <c r="AJ8" s="960"/>
      <c r="AK8" s="960"/>
      <c r="AL8" s="962"/>
      <c r="AM8" s="962"/>
      <c r="AN8" s="962"/>
      <c r="AO8" s="962"/>
      <c r="AP8" s="962"/>
      <c r="AQ8" s="962"/>
      <c r="AR8" s="962"/>
      <c r="AS8" s="962"/>
      <c r="AT8" s="962"/>
      <c r="AU8" s="962"/>
      <c r="AV8" s="962"/>
      <c r="AW8" s="963"/>
      <c r="AX8" s="148"/>
    </row>
    <row r="9" spans="1:50" ht="30" customHeight="1">
      <c r="A9" s="147"/>
      <c r="B9" s="954" t="s">
        <v>454</v>
      </c>
      <c r="C9" s="955"/>
      <c r="D9" s="955"/>
      <c r="E9" s="955"/>
      <c r="F9" s="955"/>
      <c r="G9" s="955"/>
      <c r="H9" s="955"/>
      <c r="I9" s="955"/>
      <c r="J9" s="955"/>
      <c r="K9" s="955"/>
      <c r="L9" s="955"/>
      <c r="M9" s="956" t="s">
        <v>54</v>
      </c>
      <c r="N9" s="957" t="s">
        <v>455</v>
      </c>
      <c r="O9" s="958"/>
      <c r="P9" s="958"/>
      <c r="Q9" s="958"/>
      <c r="R9" s="958"/>
      <c r="S9" s="956" t="s">
        <v>54</v>
      </c>
      <c r="T9" s="959" t="s">
        <v>456</v>
      </c>
      <c r="U9" s="959"/>
      <c r="V9" s="959"/>
      <c r="W9" s="959"/>
      <c r="X9" s="959"/>
      <c r="Y9" s="959"/>
      <c r="Z9" s="1034" t="s">
        <v>457</v>
      </c>
      <c r="AA9" s="1035"/>
      <c r="AB9" s="1035"/>
      <c r="AC9" s="1035"/>
      <c r="AD9" s="1035"/>
      <c r="AE9" s="966"/>
      <c r="AF9" s="966"/>
      <c r="AG9" s="966"/>
      <c r="AH9" s="966"/>
      <c r="AI9" s="966"/>
      <c r="AJ9" s="966"/>
      <c r="AK9" s="966"/>
      <c r="AL9" s="968" t="s">
        <v>458</v>
      </c>
      <c r="AM9" s="962"/>
      <c r="AN9" s="962"/>
      <c r="AO9" s="962"/>
      <c r="AP9" s="962"/>
      <c r="AQ9" s="962"/>
      <c r="AR9" s="962"/>
      <c r="AS9" s="962"/>
      <c r="AT9" s="962"/>
      <c r="AU9" s="962"/>
      <c r="AV9" s="962"/>
      <c r="AW9" s="963"/>
      <c r="AX9" s="148"/>
    </row>
    <row r="10" spans="1:50" ht="30" customHeight="1" thickBot="1">
      <c r="A10" s="147"/>
      <c r="B10" s="981"/>
      <c r="C10" s="982"/>
      <c r="D10" s="982"/>
      <c r="E10" s="982"/>
      <c r="F10" s="982"/>
      <c r="G10" s="982"/>
      <c r="H10" s="982"/>
      <c r="I10" s="982"/>
      <c r="J10" s="982"/>
      <c r="K10" s="982"/>
      <c r="L10" s="982"/>
      <c r="M10" s="983"/>
      <c r="N10" s="984"/>
      <c r="O10" s="984"/>
      <c r="P10" s="984"/>
      <c r="Q10" s="984"/>
      <c r="R10" s="984"/>
      <c r="S10" s="983"/>
      <c r="T10" s="1033"/>
      <c r="U10" s="1033"/>
      <c r="V10" s="1033"/>
      <c r="W10" s="1033"/>
      <c r="X10" s="1033"/>
      <c r="Y10" s="1033"/>
      <c r="Z10" s="1036"/>
      <c r="AA10" s="1036"/>
      <c r="AB10" s="1036"/>
      <c r="AC10" s="1036"/>
      <c r="AD10" s="1036"/>
      <c r="AE10" s="967"/>
      <c r="AF10" s="967"/>
      <c r="AG10" s="967"/>
      <c r="AH10" s="967"/>
      <c r="AI10" s="967"/>
      <c r="AJ10" s="967"/>
      <c r="AK10" s="967"/>
      <c r="AL10" s="969"/>
      <c r="AM10" s="969"/>
      <c r="AN10" s="969"/>
      <c r="AO10" s="969"/>
      <c r="AP10" s="969"/>
      <c r="AQ10" s="969"/>
      <c r="AR10" s="969"/>
      <c r="AS10" s="969"/>
      <c r="AT10" s="969"/>
      <c r="AU10" s="969"/>
      <c r="AV10" s="969"/>
      <c r="AW10" s="970"/>
      <c r="AX10" s="148"/>
    </row>
    <row r="11" spans="1:50" ht="24" customHeight="1" thickBot="1">
      <c r="A11" s="147"/>
      <c r="B11" s="971" t="s">
        <v>459</v>
      </c>
      <c r="C11" s="972"/>
      <c r="D11" s="972"/>
      <c r="E11" s="972"/>
      <c r="F11" s="972"/>
      <c r="G11" s="972"/>
      <c r="H11" s="972"/>
      <c r="I11" s="972"/>
      <c r="J11" s="972"/>
      <c r="K11" s="972"/>
      <c r="L11" s="973"/>
      <c r="M11" s="974" t="s">
        <v>460</v>
      </c>
      <c r="N11" s="975"/>
      <c r="O11" s="975"/>
      <c r="P11" s="975"/>
      <c r="Q11" s="975"/>
      <c r="R11" s="975"/>
      <c r="S11" s="976"/>
      <c r="T11" s="977" t="s">
        <v>461</v>
      </c>
      <c r="U11" s="978"/>
      <c r="V11" s="978"/>
      <c r="W11" s="978"/>
      <c r="X11" s="978"/>
      <c r="Y11" s="978"/>
      <c r="Z11" s="978"/>
      <c r="AA11" s="978"/>
      <c r="AB11" s="978"/>
      <c r="AC11" s="978"/>
      <c r="AD11" s="978"/>
      <c r="AE11" s="978"/>
      <c r="AF11" s="978"/>
      <c r="AG11" s="978"/>
      <c r="AH11" s="978"/>
      <c r="AI11" s="978"/>
      <c r="AJ11" s="978"/>
      <c r="AK11" s="979"/>
      <c r="AL11" s="977" t="s">
        <v>462</v>
      </c>
      <c r="AM11" s="978"/>
      <c r="AN11" s="978"/>
      <c r="AO11" s="978"/>
      <c r="AP11" s="978"/>
      <c r="AQ11" s="978"/>
      <c r="AR11" s="978"/>
      <c r="AS11" s="978"/>
      <c r="AT11" s="978"/>
      <c r="AU11" s="978"/>
      <c r="AV11" s="978"/>
      <c r="AW11" s="980"/>
      <c r="AX11" s="148"/>
    </row>
    <row r="12" spans="1:50" ht="24" customHeight="1">
      <c r="A12" s="147"/>
      <c r="B12" s="990" t="s">
        <v>463</v>
      </c>
      <c r="C12" s="991"/>
      <c r="D12" s="991"/>
      <c r="E12" s="991"/>
      <c r="F12" s="991"/>
      <c r="G12" s="991"/>
      <c r="H12" s="991"/>
      <c r="I12" s="991"/>
      <c r="J12" s="991"/>
      <c r="K12" s="991"/>
      <c r="L12" s="992"/>
      <c r="M12" s="996" t="s">
        <v>464</v>
      </c>
      <c r="N12" s="997"/>
      <c r="O12" s="997"/>
      <c r="P12" s="997"/>
      <c r="Q12" s="997"/>
      <c r="R12" s="997"/>
      <c r="S12" s="998"/>
      <c r="T12" s="1002" t="s">
        <v>54</v>
      </c>
      <c r="U12" s="1004" t="s">
        <v>464</v>
      </c>
      <c r="V12" s="1005"/>
      <c r="W12" s="1005"/>
      <c r="X12" s="1005"/>
      <c r="Y12" s="1005"/>
      <c r="Z12" s="1005"/>
      <c r="AA12" s="1005"/>
      <c r="AB12" s="1006"/>
      <c r="AC12" s="1002" t="s">
        <v>54</v>
      </c>
      <c r="AD12" s="1004" t="s">
        <v>465</v>
      </c>
      <c r="AE12" s="1005"/>
      <c r="AF12" s="1005"/>
      <c r="AG12" s="1005"/>
      <c r="AH12" s="1005"/>
      <c r="AI12" s="1005"/>
      <c r="AJ12" s="1005"/>
      <c r="AK12" s="1006"/>
      <c r="AL12" s="1013" t="s">
        <v>84</v>
      </c>
      <c r="AM12" s="1014"/>
      <c r="AN12" s="1014"/>
      <c r="AO12" s="1014"/>
      <c r="AP12" s="1014"/>
      <c r="AQ12" s="1014"/>
      <c r="AR12" s="1014"/>
      <c r="AS12" s="1014"/>
      <c r="AT12" s="1014"/>
      <c r="AU12" s="1014"/>
      <c r="AV12" s="1014"/>
      <c r="AW12" s="1015"/>
      <c r="AX12" s="148"/>
    </row>
    <row r="13" spans="1:50" ht="24" customHeight="1">
      <c r="A13" s="147"/>
      <c r="B13" s="993"/>
      <c r="C13" s="994"/>
      <c r="D13" s="994"/>
      <c r="E13" s="994"/>
      <c r="F13" s="994"/>
      <c r="G13" s="994"/>
      <c r="H13" s="994"/>
      <c r="I13" s="994"/>
      <c r="J13" s="994"/>
      <c r="K13" s="994"/>
      <c r="L13" s="995"/>
      <c r="M13" s="999"/>
      <c r="N13" s="1000"/>
      <c r="O13" s="1000"/>
      <c r="P13" s="1000"/>
      <c r="Q13" s="1000"/>
      <c r="R13" s="1000"/>
      <c r="S13" s="1001"/>
      <c r="T13" s="1003"/>
      <c r="U13" s="1007"/>
      <c r="V13" s="1008"/>
      <c r="W13" s="1008"/>
      <c r="X13" s="1008"/>
      <c r="Y13" s="1008"/>
      <c r="Z13" s="1008"/>
      <c r="AA13" s="1008"/>
      <c r="AB13" s="1009"/>
      <c r="AC13" s="1003"/>
      <c r="AD13" s="1007"/>
      <c r="AE13" s="1008"/>
      <c r="AF13" s="1008"/>
      <c r="AG13" s="1008"/>
      <c r="AH13" s="1008"/>
      <c r="AI13" s="1008"/>
      <c r="AJ13" s="1008"/>
      <c r="AK13" s="1009"/>
      <c r="AL13" s="1016"/>
      <c r="AM13" s="1017"/>
      <c r="AN13" s="1017"/>
      <c r="AO13" s="1017"/>
      <c r="AP13" s="1017"/>
      <c r="AQ13" s="1017"/>
      <c r="AR13" s="1017"/>
      <c r="AS13" s="1017"/>
      <c r="AT13" s="1017"/>
      <c r="AU13" s="1017"/>
      <c r="AV13" s="1017"/>
      <c r="AW13" s="1018"/>
      <c r="AX13" s="148"/>
    </row>
    <row r="14" spans="1:50" ht="24" customHeight="1">
      <c r="A14" s="147"/>
      <c r="B14" s="1019" t="s">
        <v>466</v>
      </c>
      <c r="C14" s="1020"/>
      <c r="D14" s="1020"/>
      <c r="E14" s="1020"/>
      <c r="F14" s="1020"/>
      <c r="G14" s="1020"/>
      <c r="H14" s="1020"/>
      <c r="I14" s="1020"/>
      <c r="J14" s="1020"/>
      <c r="K14" s="1020"/>
      <c r="L14" s="1021"/>
      <c r="M14" s="1022" t="s">
        <v>467</v>
      </c>
      <c r="N14" s="1023"/>
      <c r="O14" s="1023"/>
      <c r="P14" s="1023"/>
      <c r="Q14" s="1023"/>
      <c r="R14" s="1023"/>
      <c r="S14" s="1024"/>
      <c r="T14" s="943"/>
      <c r="U14" s="944"/>
      <c r="V14" s="944"/>
      <c r="W14" s="944"/>
      <c r="X14" s="944"/>
      <c r="Y14" s="944"/>
      <c r="Z14" s="944"/>
      <c r="AA14" s="944"/>
      <c r="AB14" s="944"/>
      <c r="AC14" s="944"/>
      <c r="AD14" s="944"/>
      <c r="AE14" s="944"/>
      <c r="AF14" s="944"/>
      <c r="AG14" s="944"/>
      <c r="AH14" s="944"/>
      <c r="AI14" s="944"/>
      <c r="AJ14" s="944"/>
      <c r="AK14" s="945"/>
      <c r="AL14" s="985" t="s">
        <v>468</v>
      </c>
      <c r="AM14" s="986"/>
      <c r="AN14" s="986"/>
      <c r="AO14" s="986"/>
      <c r="AP14" s="986"/>
      <c r="AQ14" s="986"/>
      <c r="AR14" s="986"/>
      <c r="AS14" s="986"/>
      <c r="AT14" s="986"/>
      <c r="AU14" s="986"/>
      <c r="AV14" s="986"/>
      <c r="AW14" s="987"/>
      <c r="AX14" s="148"/>
    </row>
    <row r="15" spans="1:50" ht="24" customHeight="1">
      <c r="A15" s="147"/>
      <c r="B15" s="993"/>
      <c r="C15" s="994"/>
      <c r="D15" s="994"/>
      <c r="E15" s="994"/>
      <c r="F15" s="994"/>
      <c r="G15" s="994"/>
      <c r="H15" s="994"/>
      <c r="I15" s="994"/>
      <c r="J15" s="994"/>
      <c r="K15" s="994"/>
      <c r="L15" s="995"/>
      <c r="M15" s="999"/>
      <c r="N15" s="1000"/>
      <c r="O15" s="1000"/>
      <c r="P15" s="1000"/>
      <c r="Q15" s="1000"/>
      <c r="R15" s="1000"/>
      <c r="S15" s="1001"/>
      <c r="T15" s="946"/>
      <c r="U15" s="947"/>
      <c r="V15" s="947"/>
      <c r="W15" s="947"/>
      <c r="X15" s="947"/>
      <c r="Y15" s="947"/>
      <c r="Z15" s="947"/>
      <c r="AA15" s="947"/>
      <c r="AB15" s="947"/>
      <c r="AC15" s="947"/>
      <c r="AD15" s="947"/>
      <c r="AE15" s="947"/>
      <c r="AF15" s="947"/>
      <c r="AG15" s="947"/>
      <c r="AH15" s="947"/>
      <c r="AI15" s="947"/>
      <c r="AJ15" s="947"/>
      <c r="AK15" s="948"/>
      <c r="AL15" s="1017"/>
      <c r="AM15" s="1017"/>
      <c r="AN15" s="1017"/>
      <c r="AO15" s="1017"/>
      <c r="AP15" s="1017"/>
      <c r="AQ15" s="1017"/>
      <c r="AR15" s="1017"/>
      <c r="AS15" s="1017"/>
      <c r="AT15" s="1017"/>
      <c r="AU15" s="1017"/>
      <c r="AV15" s="1017"/>
      <c r="AW15" s="1018"/>
      <c r="AX15" s="148"/>
    </row>
    <row r="16" spans="1:50" ht="24" customHeight="1">
      <c r="A16" s="147"/>
      <c r="B16" s="1019" t="s">
        <v>469</v>
      </c>
      <c r="C16" s="1020"/>
      <c r="D16" s="1020"/>
      <c r="E16" s="1020"/>
      <c r="F16" s="1020"/>
      <c r="G16" s="1020"/>
      <c r="H16" s="1020"/>
      <c r="I16" s="1020"/>
      <c r="J16" s="1020"/>
      <c r="K16" s="1020"/>
      <c r="L16" s="1021"/>
      <c r="M16" s="1022" t="s">
        <v>467</v>
      </c>
      <c r="N16" s="1023"/>
      <c r="O16" s="1023"/>
      <c r="P16" s="1023"/>
      <c r="Q16" s="1023"/>
      <c r="R16" s="1023"/>
      <c r="S16" s="1024"/>
      <c r="T16" s="943"/>
      <c r="U16" s="944"/>
      <c r="V16" s="944"/>
      <c r="W16" s="944"/>
      <c r="X16" s="944"/>
      <c r="Y16" s="944"/>
      <c r="Z16" s="944"/>
      <c r="AA16" s="944"/>
      <c r="AB16" s="944"/>
      <c r="AC16" s="944"/>
      <c r="AD16" s="944"/>
      <c r="AE16" s="944"/>
      <c r="AF16" s="944"/>
      <c r="AG16" s="944"/>
      <c r="AH16" s="944"/>
      <c r="AI16" s="944"/>
      <c r="AJ16" s="944"/>
      <c r="AK16" s="945"/>
      <c r="AL16" s="985" t="s">
        <v>470</v>
      </c>
      <c r="AM16" s="986"/>
      <c r="AN16" s="986"/>
      <c r="AO16" s="986"/>
      <c r="AP16" s="986"/>
      <c r="AQ16" s="986"/>
      <c r="AR16" s="986"/>
      <c r="AS16" s="986"/>
      <c r="AT16" s="986"/>
      <c r="AU16" s="986"/>
      <c r="AV16" s="986"/>
      <c r="AW16" s="987"/>
      <c r="AX16" s="148"/>
    </row>
    <row r="17" spans="1:51" ht="24" customHeight="1" thickBot="1">
      <c r="A17" s="147"/>
      <c r="B17" s="1037"/>
      <c r="C17" s="1038"/>
      <c r="D17" s="1038"/>
      <c r="E17" s="1038"/>
      <c r="F17" s="1038"/>
      <c r="G17" s="1038"/>
      <c r="H17" s="1038"/>
      <c r="I17" s="1038"/>
      <c r="J17" s="1038"/>
      <c r="K17" s="1038"/>
      <c r="L17" s="1039"/>
      <c r="M17" s="1040"/>
      <c r="N17" s="1041"/>
      <c r="O17" s="1041"/>
      <c r="P17" s="1041"/>
      <c r="Q17" s="1041"/>
      <c r="R17" s="1041"/>
      <c r="S17" s="1042"/>
      <c r="T17" s="1010"/>
      <c r="U17" s="1011"/>
      <c r="V17" s="1011"/>
      <c r="W17" s="1011"/>
      <c r="X17" s="1011"/>
      <c r="Y17" s="1011"/>
      <c r="Z17" s="1011"/>
      <c r="AA17" s="1011"/>
      <c r="AB17" s="1011"/>
      <c r="AC17" s="1011"/>
      <c r="AD17" s="1011"/>
      <c r="AE17" s="1011"/>
      <c r="AF17" s="1011"/>
      <c r="AG17" s="1011"/>
      <c r="AH17" s="1011"/>
      <c r="AI17" s="1011"/>
      <c r="AJ17" s="1011"/>
      <c r="AK17" s="1012"/>
      <c r="AL17" s="988"/>
      <c r="AM17" s="988"/>
      <c r="AN17" s="988"/>
      <c r="AO17" s="988"/>
      <c r="AP17" s="988"/>
      <c r="AQ17" s="988"/>
      <c r="AR17" s="988"/>
      <c r="AS17" s="988"/>
      <c r="AT17" s="988"/>
      <c r="AU17" s="988"/>
      <c r="AV17" s="988"/>
      <c r="AW17" s="989"/>
      <c r="AX17" s="148"/>
    </row>
    <row r="18" spans="1:51" ht="16.2" customHeight="1">
      <c r="A18" s="143"/>
      <c r="B18" s="133"/>
      <c r="C18" s="133"/>
      <c r="D18" s="133"/>
      <c r="E18" s="133"/>
      <c r="F18" s="133"/>
      <c r="G18" s="133"/>
      <c r="H18" s="133"/>
      <c r="I18" s="133"/>
      <c r="J18" s="149"/>
      <c r="K18" s="149"/>
      <c r="L18" s="149"/>
      <c r="M18" s="149"/>
      <c r="N18" s="149"/>
      <c r="O18" s="150"/>
      <c r="P18" s="149"/>
      <c r="Q18" s="149"/>
      <c r="R18" s="149"/>
      <c r="S18" s="151"/>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row>
    <row r="19" spans="1:51" ht="24" customHeight="1">
      <c r="B19" s="176" t="s">
        <v>471</v>
      </c>
      <c r="C19" s="176"/>
      <c r="D19" s="176"/>
      <c r="E19" s="176"/>
      <c r="F19" s="176"/>
      <c r="G19" s="176"/>
      <c r="H19" s="17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row>
    <row r="20" spans="1:51" ht="24" customHeight="1">
      <c r="B20" s="174" t="s">
        <v>472</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75"/>
      <c r="AR20" s="175"/>
      <c r="AS20" s="175"/>
      <c r="AT20" s="175"/>
      <c r="AU20" s="175"/>
      <c r="AV20" s="175"/>
      <c r="AW20" s="175"/>
      <c r="AX20" s="175"/>
    </row>
    <row r="21" spans="1:51" ht="36" customHeight="1" thickBot="1">
      <c r="A21" s="177"/>
      <c r="B21" s="388"/>
      <c r="C21" s="1028" t="s">
        <v>1749</v>
      </c>
      <c r="D21" s="1026"/>
      <c r="E21" s="1026"/>
      <c r="F21" s="1025" t="s">
        <v>473</v>
      </c>
      <c r="G21" s="1026"/>
      <c r="H21" s="1027"/>
      <c r="I21" s="1043" t="s">
        <v>474</v>
      </c>
      <c r="J21" s="1043"/>
      <c r="K21" s="1043"/>
      <c r="L21" s="1043"/>
      <c r="M21" s="1043"/>
      <c r="N21" s="1043"/>
      <c r="O21" s="1043" t="s">
        <v>475</v>
      </c>
      <c r="P21" s="1043"/>
      <c r="Q21" s="1043"/>
      <c r="R21" s="1043"/>
      <c r="S21" s="1043"/>
      <c r="T21" s="1043"/>
      <c r="U21" s="1043" t="s">
        <v>476</v>
      </c>
      <c r="V21" s="1043"/>
      <c r="W21" s="1043"/>
      <c r="X21" s="1043"/>
      <c r="Y21" s="1043"/>
      <c r="Z21" s="1043"/>
      <c r="AA21" s="1043" t="s">
        <v>477</v>
      </c>
      <c r="AB21" s="1043"/>
      <c r="AC21" s="1043"/>
      <c r="AD21" s="1043"/>
      <c r="AE21" s="1043"/>
      <c r="AF21" s="1043"/>
      <c r="AG21" s="1043" t="s">
        <v>478</v>
      </c>
      <c r="AH21" s="1043"/>
      <c r="AI21" s="1043"/>
      <c r="AJ21" s="1043"/>
      <c r="AK21" s="1043"/>
      <c r="AL21" s="1043"/>
      <c r="AM21" s="1043" t="s">
        <v>479</v>
      </c>
      <c r="AN21" s="1043"/>
      <c r="AO21" s="1043"/>
      <c r="AP21" s="1043"/>
      <c r="AQ21" s="1043"/>
      <c r="AR21" s="1043"/>
      <c r="AS21" s="1043" t="s">
        <v>480</v>
      </c>
      <c r="AT21" s="1043"/>
      <c r="AU21" s="1043"/>
      <c r="AV21" s="1043"/>
      <c r="AW21" s="1043"/>
      <c r="AX21" s="1043"/>
      <c r="AY21" s="148"/>
    </row>
    <row r="22" spans="1:51" ht="28.2" customHeight="1">
      <c r="A22" s="177"/>
      <c r="B22" s="389" t="s">
        <v>481</v>
      </c>
      <c r="C22" s="1029" t="s">
        <v>1748</v>
      </c>
      <c r="D22" s="1030"/>
      <c r="E22" s="1030"/>
      <c r="F22" s="1031" t="s">
        <v>482</v>
      </c>
      <c r="G22" s="1030"/>
      <c r="H22" s="1032"/>
      <c r="I22" s="1044" t="s">
        <v>483</v>
      </c>
      <c r="J22" s="1044"/>
      <c r="K22" s="1044"/>
      <c r="L22" s="1044"/>
      <c r="M22" s="1044"/>
      <c r="N22" s="1044"/>
      <c r="O22" s="1044" t="s">
        <v>484</v>
      </c>
      <c r="P22" s="1044"/>
      <c r="Q22" s="1044"/>
      <c r="R22" s="1044"/>
      <c r="S22" s="1044"/>
      <c r="T22" s="1044"/>
      <c r="U22" s="1044" t="s">
        <v>483</v>
      </c>
      <c r="V22" s="1044"/>
      <c r="W22" s="1044"/>
      <c r="X22" s="1044"/>
      <c r="Y22" s="1044"/>
      <c r="Z22" s="1044"/>
      <c r="AA22" s="1044" t="s">
        <v>485</v>
      </c>
      <c r="AB22" s="1044"/>
      <c r="AC22" s="1044"/>
      <c r="AD22" s="1044"/>
      <c r="AE22" s="1044"/>
      <c r="AF22" s="1044"/>
      <c r="AG22" s="1044" t="s">
        <v>483</v>
      </c>
      <c r="AH22" s="1044"/>
      <c r="AI22" s="1044"/>
      <c r="AJ22" s="1044"/>
      <c r="AK22" s="1044"/>
      <c r="AL22" s="1044"/>
      <c r="AM22" s="1045" t="s">
        <v>486</v>
      </c>
      <c r="AN22" s="1045"/>
      <c r="AO22" s="1045"/>
      <c r="AP22" s="1045"/>
      <c r="AQ22" s="1045"/>
      <c r="AR22" s="1045"/>
      <c r="AS22" s="1044" t="s">
        <v>487</v>
      </c>
      <c r="AT22" s="1044"/>
      <c r="AU22" s="1044"/>
      <c r="AV22" s="1044"/>
      <c r="AW22" s="1044"/>
      <c r="AX22" s="1044"/>
      <c r="AY22" s="148"/>
    </row>
    <row r="23" spans="1:51" ht="28.2" customHeight="1">
      <c r="A23" s="177"/>
      <c r="B23" s="390">
        <v>1</v>
      </c>
      <c r="C23" s="1046"/>
      <c r="D23" s="1047"/>
      <c r="E23" s="1048"/>
      <c r="F23" s="1051"/>
      <c r="G23" s="1047"/>
      <c r="H23" s="1048"/>
      <c r="I23" s="1049"/>
      <c r="J23" s="1049"/>
      <c r="K23" s="1049"/>
      <c r="L23" s="1049"/>
      <c r="M23" s="1049"/>
      <c r="N23" s="1049"/>
      <c r="O23" s="1049"/>
      <c r="P23" s="1049"/>
      <c r="Q23" s="1049"/>
      <c r="R23" s="1049"/>
      <c r="S23" s="1049"/>
      <c r="T23" s="1049"/>
      <c r="U23" s="1049"/>
      <c r="V23" s="1049"/>
      <c r="W23" s="1049"/>
      <c r="X23" s="1049"/>
      <c r="Y23" s="1049"/>
      <c r="Z23" s="1049"/>
      <c r="AA23" s="1049"/>
      <c r="AB23" s="1049"/>
      <c r="AC23" s="1049"/>
      <c r="AD23" s="1049"/>
      <c r="AE23" s="1049"/>
      <c r="AF23" s="1049"/>
      <c r="AG23" s="1049"/>
      <c r="AH23" s="1049"/>
      <c r="AI23" s="1049"/>
      <c r="AJ23" s="1049"/>
      <c r="AK23" s="1049"/>
      <c r="AL23" s="1049"/>
      <c r="AM23" s="1049"/>
      <c r="AN23" s="1049"/>
      <c r="AO23" s="1049"/>
      <c r="AP23" s="1049"/>
      <c r="AQ23" s="1049"/>
      <c r="AR23" s="1049"/>
      <c r="AS23" s="1050"/>
      <c r="AT23" s="1050"/>
      <c r="AU23" s="1050"/>
      <c r="AV23" s="1050"/>
      <c r="AW23" s="1050"/>
      <c r="AX23" s="1050"/>
      <c r="AY23" s="148"/>
    </row>
    <row r="24" spans="1:51" ht="28.2" customHeight="1">
      <c r="A24" s="177"/>
      <c r="B24" s="390">
        <v>2</v>
      </c>
      <c r="C24" s="1046"/>
      <c r="D24" s="1047"/>
      <c r="E24" s="1048"/>
      <c r="F24" s="1051"/>
      <c r="G24" s="1047"/>
      <c r="H24" s="1048"/>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50"/>
      <c r="AT24" s="1050"/>
      <c r="AU24" s="1050"/>
      <c r="AV24" s="1050"/>
      <c r="AW24" s="1050"/>
      <c r="AX24" s="1050"/>
      <c r="AY24" s="148"/>
    </row>
    <row r="25" spans="1:51" ht="28.2" customHeight="1">
      <c r="A25" s="177"/>
      <c r="B25" s="390">
        <v>3</v>
      </c>
      <c r="C25" s="1046"/>
      <c r="D25" s="1047"/>
      <c r="E25" s="1048"/>
      <c r="F25" s="1051"/>
      <c r="G25" s="1047"/>
      <c r="H25" s="1048"/>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50"/>
      <c r="AT25" s="1050"/>
      <c r="AU25" s="1050"/>
      <c r="AV25" s="1050"/>
      <c r="AW25" s="1050"/>
      <c r="AX25" s="1050"/>
      <c r="AY25" s="148"/>
    </row>
    <row r="26" spans="1:51" ht="28.2" customHeight="1">
      <c r="A26" s="177"/>
      <c r="B26" s="390">
        <v>4</v>
      </c>
      <c r="C26" s="1046"/>
      <c r="D26" s="1047"/>
      <c r="E26" s="1048"/>
      <c r="F26" s="1051"/>
      <c r="G26" s="1047"/>
      <c r="H26" s="1048"/>
      <c r="I26" s="1049"/>
      <c r="J26" s="1049"/>
      <c r="K26" s="1049"/>
      <c r="L26" s="1049"/>
      <c r="M26" s="1049"/>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1049"/>
      <c r="AM26" s="1049"/>
      <c r="AN26" s="1049"/>
      <c r="AO26" s="1049"/>
      <c r="AP26" s="1049"/>
      <c r="AQ26" s="1049"/>
      <c r="AR26" s="1049"/>
      <c r="AS26" s="1050"/>
      <c r="AT26" s="1050"/>
      <c r="AU26" s="1050"/>
      <c r="AV26" s="1050"/>
      <c r="AW26" s="1050"/>
      <c r="AX26" s="1050"/>
      <c r="AY26" s="148"/>
    </row>
    <row r="27" spans="1:51" ht="28.2" customHeight="1">
      <c r="A27" s="177"/>
      <c r="B27" s="390">
        <v>5</v>
      </c>
      <c r="C27" s="1046"/>
      <c r="D27" s="1047"/>
      <c r="E27" s="1048"/>
      <c r="F27" s="1051"/>
      <c r="G27" s="1047"/>
      <c r="H27" s="1048"/>
      <c r="I27" s="1049"/>
      <c r="J27" s="1049"/>
      <c r="K27" s="1049"/>
      <c r="L27" s="1049"/>
      <c r="M27" s="1049"/>
      <c r="N27" s="1049"/>
      <c r="O27" s="1049"/>
      <c r="P27" s="1049"/>
      <c r="Q27" s="1049"/>
      <c r="R27" s="1049"/>
      <c r="S27" s="1049"/>
      <c r="T27" s="1049"/>
      <c r="U27" s="1049"/>
      <c r="V27" s="1049"/>
      <c r="W27" s="1049"/>
      <c r="X27" s="1049"/>
      <c r="Y27" s="1049"/>
      <c r="Z27" s="1049"/>
      <c r="AA27" s="1049"/>
      <c r="AB27" s="1049"/>
      <c r="AC27" s="1049"/>
      <c r="AD27" s="1049"/>
      <c r="AE27" s="1049"/>
      <c r="AF27" s="1049"/>
      <c r="AG27" s="1049"/>
      <c r="AH27" s="1049"/>
      <c r="AI27" s="1049"/>
      <c r="AJ27" s="1049"/>
      <c r="AK27" s="1049"/>
      <c r="AL27" s="1049"/>
      <c r="AM27" s="1049"/>
      <c r="AN27" s="1049"/>
      <c r="AO27" s="1049"/>
      <c r="AP27" s="1049"/>
      <c r="AQ27" s="1049"/>
      <c r="AR27" s="1049"/>
      <c r="AS27" s="1050"/>
      <c r="AT27" s="1050"/>
      <c r="AU27" s="1050"/>
      <c r="AV27" s="1050"/>
      <c r="AW27" s="1050"/>
      <c r="AX27" s="1050"/>
      <c r="AY27" s="148"/>
    </row>
    <row r="28" spans="1:51" ht="28.2" customHeight="1">
      <c r="A28" s="177"/>
      <c r="B28" s="390">
        <v>6</v>
      </c>
      <c r="C28" s="1046"/>
      <c r="D28" s="1047"/>
      <c r="E28" s="1048"/>
      <c r="F28" s="1051"/>
      <c r="G28" s="1047"/>
      <c r="H28" s="1048"/>
      <c r="I28" s="1049"/>
      <c r="J28" s="1049"/>
      <c r="K28" s="1049"/>
      <c r="L28" s="1049"/>
      <c r="M28" s="1049"/>
      <c r="N28" s="1049"/>
      <c r="O28" s="1049"/>
      <c r="P28" s="1049"/>
      <c r="Q28" s="1049"/>
      <c r="R28" s="1049"/>
      <c r="S28" s="1049"/>
      <c r="T28" s="1049"/>
      <c r="U28" s="1049"/>
      <c r="V28" s="1049"/>
      <c r="W28" s="1049"/>
      <c r="X28" s="1049"/>
      <c r="Y28" s="1049"/>
      <c r="Z28" s="1049"/>
      <c r="AA28" s="1049"/>
      <c r="AB28" s="1049"/>
      <c r="AC28" s="1049"/>
      <c r="AD28" s="1049"/>
      <c r="AE28" s="1049"/>
      <c r="AF28" s="1049"/>
      <c r="AG28" s="1049"/>
      <c r="AH28" s="1049"/>
      <c r="AI28" s="1049"/>
      <c r="AJ28" s="1049"/>
      <c r="AK28" s="1049"/>
      <c r="AL28" s="1049"/>
      <c r="AM28" s="1049"/>
      <c r="AN28" s="1049"/>
      <c r="AO28" s="1049"/>
      <c r="AP28" s="1049"/>
      <c r="AQ28" s="1049"/>
      <c r="AR28" s="1049"/>
      <c r="AS28" s="1050"/>
      <c r="AT28" s="1050"/>
      <c r="AU28" s="1050"/>
      <c r="AV28" s="1050"/>
      <c r="AW28" s="1050"/>
      <c r="AX28" s="1050"/>
      <c r="AY28" s="148"/>
    </row>
    <row r="29" spans="1:51" ht="28.2" customHeight="1">
      <c r="A29" s="177"/>
      <c r="B29" s="390">
        <v>7</v>
      </c>
      <c r="C29" s="1046"/>
      <c r="D29" s="1047"/>
      <c r="E29" s="1048"/>
      <c r="F29" s="1051"/>
      <c r="G29" s="1047"/>
      <c r="H29" s="1048"/>
      <c r="I29" s="1049"/>
      <c r="J29" s="1049"/>
      <c r="K29" s="1049"/>
      <c r="L29" s="1049"/>
      <c r="M29" s="1049"/>
      <c r="N29" s="1049"/>
      <c r="O29" s="1049"/>
      <c r="P29" s="1049"/>
      <c r="Q29" s="1049"/>
      <c r="R29" s="1049"/>
      <c r="S29" s="1049"/>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50"/>
      <c r="AT29" s="1050"/>
      <c r="AU29" s="1050"/>
      <c r="AV29" s="1050"/>
      <c r="AW29" s="1050"/>
      <c r="AX29" s="1050"/>
      <c r="AY29" s="148"/>
    </row>
    <row r="30" spans="1:51" ht="28.2" customHeight="1">
      <c r="A30" s="177"/>
      <c r="B30" s="390">
        <v>8</v>
      </c>
      <c r="C30" s="1046"/>
      <c r="D30" s="1047"/>
      <c r="E30" s="1048"/>
      <c r="F30" s="1051"/>
      <c r="G30" s="1047"/>
      <c r="H30" s="1048"/>
      <c r="I30" s="1049"/>
      <c r="J30" s="1049"/>
      <c r="K30" s="1049"/>
      <c r="L30" s="1049"/>
      <c r="M30" s="1049"/>
      <c r="N30" s="1049"/>
      <c r="O30" s="1049"/>
      <c r="P30" s="1049"/>
      <c r="Q30" s="1049"/>
      <c r="R30" s="1049"/>
      <c r="S30" s="1049"/>
      <c r="T30" s="1049"/>
      <c r="U30" s="1049"/>
      <c r="V30" s="1049"/>
      <c r="W30" s="1049"/>
      <c r="X30" s="1049"/>
      <c r="Y30" s="1049"/>
      <c r="Z30" s="1049"/>
      <c r="AA30" s="1049"/>
      <c r="AB30" s="1049"/>
      <c r="AC30" s="1049"/>
      <c r="AD30" s="1049"/>
      <c r="AE30" s="1049"/>
      <c r="AF30" s="1049"/>
      <c r="AG30" s="1049"/>
      <c r="AH30" s="1049"/>
      <c r="AI30" s="1049"/>
      <c r="AJ30" s="1049"/>
      <c r="AK30" s="1049"/>
      <c r="AL30" s="1049"/>
      <c r="AM30" s="1049"/>
      <c r="AN30" s="1049"/>
      <c r="AO30" s="1049"/>
      <c r="AP30" s="1049"/>
      <c r="AQ30" s="1049"/>
      <c r="AR30" s="1049"/>
      <c r="AS30" s="1050"/>
      <c r="AT30" s="1050"/>
      <c r="AU30" s="1050"/>
      <c r="AV30" s="1050"/>
      <c r="AW30" s="1050"/>
      <c r="AX30" s="1050"/>
      <c r="AY30" s="148"/>
    </row>
    <row r="31" spans="1:51" ht="28.2" customHeight="1">
      <c r="A31" s="177"/>
      <c r="B31" s="390">
        <v>9</v>
      </c>
      <c r="C31" s="1046"/>
      <c r="D31" s="1047"/>
      <c r="E31" s="1048"/>
      <c r="F31" s="1051"/>
      <c r="G31" s="1047"/>
      <c r="H31" s="1048"/>
      <c r="I31" s="1049"/>
      <c r="J31" s="1049"/>
      <c r="K31" s="1049"/>
      <c r="L31" s="1049"/>
      <c r="M31" s="1049"/>
      <c r="N31" s="1049"/>
      <c r="O31" s="1049"/>
      <c r="P31" s="1049"/>
      <c r="Q31" s="1049"/>
      <c r="R31" s="1049"/>
      <c r="S31" s="1049"/>
      <c r="T31" s="1049"/>
      <c r="U31" s="1049"/>
      <c r="V31" s="1049"/>
      <c r="W31" s="1049"/>
      <c r="X31" s="1049"/>
      <c r="Y31" s="1049"/>
      <c r="Z31" s="1049"/>
      <c r="AA31" s="1049"/>
      <c r="AB31" s="1049"/>
      <c r="AC31" s="1049"/>
      <c r="AD31" s="1049"/>
      <c r="AE31" s="1049"/>
      <c r="AF31" s="1049"/>
      <c r="AG31" s="1049"/>
      <c r="AH31" s="1049"/>
      <c r="AI31" s="1049"/>
      <c r="AJ31" s="1049"/>
      <c r="AK31" s="1049"/>
      <c r="AL31" s="1049"/>
      <c r="AM31" s="1049"/>
      <c r="AN31" s="1049"/>
      <c r="AO31" s="1049"/>
      <c r="AP31" s="1049"/>
      <c r="AQ31" s="1049"/>
      <c r="AR31" s="1049"/>
      <c r="AS31" s="1050"/>
      <c r="AT31" s="1050"/>
      <c r="AU31" s="1050"/>
      <c r="AV31" s="1050"/>
      <c r="AW31" s="1050"/>
      <c r="AX31" s="1050"/>
      <c r="AY31" s="148"/>
    </row>
    <row r="32" spans="1:51" ht="28.2" customHeight="1">
      <c r="A32" s="177"/>
      <c r="B32" s="390">
        <v>10</v>
      </c>
      <c r="C32" s="1046"/>
      <c r="D32" s="1047"/>
      <c r="E32" s="1048"/>
      <c r="F32" s="1051"/>
      <c r="G32" s="1047"/>
      <c r="H32" s="1048"/>
      <c r="I32" s="1049"/>
      <c r="J32" s="1049"/>
      <c r="K32" s="1049"/>
      <c r="L32" s="1049"/>
      <c r="M32" s="1049"/>
      <c r="N32" s="1049"/>
      <c r="O32" s="1049"/>
      <c r="P32" s="1049"/>
      <c r="Q32" s="1049"/>
      <c r="R32" s="1049"/>
      <c r="S32" s="1049"/>
      <c r="T32" s="1049"/>
      <c r="U32" s="1049"/>
      <c r="V32" s="1049"/>
      <c r="W32" s="1049"/>
      <c r="X32" s="1049"/>
      <c r="Y32" s="1049"/>
      <c r="Z32" s="1049"/>
      <c r="AA32" s="1049"/>
      <c r="AB32" s="1049"/>
      <c r="AC32" s="1049"/>
      <c r="AD32" s="1049"/>
      <c r="AE32" s="1049"/>
      <c r="AF32" s="1049"/>
      <c r="AG32" s="1049"/>
      <c r="AH32" s="1049"/>
      <c r="AI32" s="1049"/>
      <c r="AJ32" s="1049"/>
      <c r="AK32" s="1049"/>
      <c r="AL32" s="1049"/>
      <c r="AM32" s="1049"/>
      <c r="AN32" s="1049"/>
      <c r="AO32" s="1049"/>
      <c r="AP32" s="1049"/>
      <c r="AQ32" s="1049"/>
      <c r="AR32" s="1049"/>
      <c r="AS32" s="1050"/>
      <c r="AT32" s="1050"/>
      <c r="AU32" s="1050"/>
      <c r="AV32" s="1050"/>
      <c r="AW32" s="1050"/>
      <c r="AX32" s="1050"/>
      <c r="AY32" s="148"/>
    </row>
    <row r="33" spans="1:51" ht="28.2" customHeight="1">
      <c r="A33" s="177"/>
      <c r="B33" s="390">
        <v>11</v>
      </c>
      <c r="C33" s="1046"/>
      <c r="D33" s="1047"/>
      <c r="E33" s="1048"/>
      <c r="F33" s="1051"/>
      <c r="G33" s="1047"/>
      <c r="H33" s="1048"/>
      <c r="I33" s="1049"/>
      <c r="J33" s="1049"/>
      <c r="K33" s="1049"/>
      <c r="L33" s="1049"/>
      <c r="M33" s="1049"/>
      <c r="N33" s="1049"/>
      <c r="O33" s="1049"/>
      <c r="P33" s="1049"/>
      <c r="Q33" s="1049"/>
      <c r="R33" s="1049"/>
      <c r="S33" s="1049"/>
      <c r="T33" s="1049"/>
      <c r="U33" s="1049"/>
      <c r="V33" s="1049"/>
      <c r="W33" s="1049"/>
      <c r="X33" s="1049"/>
      <c r="Y33" s="1049"/>
      <c r="Z33" s="1049"/>
      <c r="AA33" s="1049"/>
      <c r="AB33" s="1049"/>
      <c r="AC33" s="1049"/>
      <c r="AD33" s="1049"/>
      <c r="AE33" s="1049"/>
      <c r="AF33" s="1049"/>
      <c r="AG33" s="1049"/>
      <c r="AH33" s="1049"/>
      <c r="AI33" s="1049"/>
      <c r="AJ33" s="1049"/>
      <c r="AK33" s="1049"/>
      <c r="AL33" s="1049"/>
      <c r="AM33" s="1049"/>
      <c r="AN33" s="1049"/>
      <c r="AO33" s="1049"/>
      <c r="AP33" s="1049"/>
      <c r="AQ33" s="1049"/>
      <c r="AR33" s="1049"/>
      <c r="AS33" s="1050"/>
      <c r="AT33" s="1050"/>
      <c r="AU33" s="1050"/>
      <c r="AV33" s="1050"/>
      <c r="AW33" s="1050"/>
      <c r="AX33" s="1050"/>
      <c r="AY33" s="148"/>
    </row>
    <row r="34" spans="1:51" ht="28.2" customHeight="1">
      <c r="A34" s="177"/>
      <c r="B34" s="390">
        <v>12</v>
      </c>
      <c r="C34" s="1046"/>
      <c r="D34" s="1047"/>
      <c r="E34" s="1048"/>
      <c r="F34" s="1051"/>
      <c r="G34" s="1047"/>
      <c r="H34" s="1048"/>
      <c r="I34" s="1049"/>
      <c r="J34" s="1049"/>
      <c r="K34" s="1049"/>
      <c r="L34" s="1049"/>
      <c r="M34" s="1049"/>
      <c r="N34" s="1049"/>
      <c r="O34" s="1049"/>
      <c r="P34" s="1049"/>
      <c r="Q34" s="1049"/>
      <c r="R34" s="1049"/>
      <c r="S34" s="1049"/>
      <c r="T34" s="1049"/>
      <c r="U34" s="1049"/>
      <c r="V34" s="1049"/>
      <c r="W34" s="1049"/>
      <c r="X34" s="1049"/>
      <c r="Y34" s="1049"/>
      <c r="Z34" s="1049"/>
      <c r="AA34" s="1049"/>
      <c r="AB34" s="1049"/>
      <c r="AC34" s="1049"/>
      <c r="AD34" s="1049"/>
      <c r="AE34" s="1049"/>
      <c r="AF34" s="1049"/>
      <c r="AG34" s="1049"/>
      <c r="AH34" s="1049"/>
      <c r="AI34" s="1049"/>
      <c r="AJ34" s="1049"/>
      <c r="AK34" s="1049"/>
      <c r="AL34" s="1049"/>
      <c r="AM34" s="1049"/>
      <c r="AN34" s="1049"/>
      <c r="AO34" s="1049"/>
      <c r="AP34" s="1049"/>
      <c r="AQ34" s="1049"/>
      <c r="AR34" s="1049"/>
      <c r="AS34" s="1050"/>
      <c r="AT34" s="1050"/>
      <c r="AU34" s="1050"/>
      <c r="AV34" s="1050"/>
      <c r="AW34" s="1050"/>
      <c r="AX34" s="1050"/>
      <c r="AY34" s="148"/>
    </row>
    <row r="35" spans="1:51" ht="28.2" customHeight="1">
      <c r="A35" s="177"/>
      <c r="B35" s="390">
        <v>13</v>
      </c>
      <c r="C35" s="1046"/>
      <c r="D35" s="1047"/>
      <c r="E35" s="1048"/>
      <c r="F35" s="1051"/>
      <c r="G35" s="1047"/>
      <c r="H35" s="1048"/>
      <c r="I35" s="1049"/>
      <c r="J35" s="1049"/>
      <c r="K35" s="1049"/>
      <c r="L35" s="1049"/>
      <c r="M35" s="1049"/>
      <c r="N35" s="1049"/>
      <c r="O35" s="1049"/>
      <c r="P35" s="1049"/>
      <c r="Q35" s="1049"/>
      <c r="R35" s="1049"/>
      <c r="S35" s="1049"/>
      <c r="T35" s="1049"/>
      <c r="U35" s="1049"/>
      <c r="V35" s="1049"/>
      <c r="W35" s="1049"/>
      <c r="X35" s="1049"/>
      <c r="Y35" s="1049"/>
      <c r="Z35" s="1049"/>
      <c r="AA35" s="1049"/>
      <c r="AB35" s="1049"/>
      <c r="AC35" s="1049"/>
      <c r="AD35" s="1049"/>
      <c r="AE35" s="1049"/>
      <c r="AF35" s="1049"/>
      <c r="AG35" s="1049"/>
      <c r="AH35" s="1049"/>
      <c r="AI35" s="1049"/>
      <c r="AJ35" s="1049"/>
      <c r="AK35" s="1049"/>
      <c r="AL35" s="1049"/>
      <c r="AM35" s="1049"/>
      <c r="AN35" s="1049"/>
      <c r="AO35" s="1049"/>
      <c r="AP35" s="1049"/>
      <c r="AQ35" s="1049"/>
      <c r="AR35" s="1049"/>
      <c r="AS35" s="1050"/>
      <c r="AT35" s="1050"/>
      <c r="AU35" s="1050"/>
      <c r="AV35" s="1050"/>
      <c r="AW35" s="1050"/>
      <c r="AX35" s="1050"/>
      <c r="AY35" s="148"/>
    </row>
    <row r="36" spans="1:51" ht="28.2" customHeight="1">
      <c r="A36" s="177"/>
      <c r="B36" s="390">
        <v>14</v>
      </c>
      <c r="C36" s="1046"/>
      <c r="D36" s="1047"/>
      <c r="E36" s="1048"/>
      <c r="F36" s="1051"/>
      <c r="G36" s="1047"/>
      <c r="H36" s="1048"/>
      <c r="I36" s="1049"/>
      <c r="J36" s="1049"/>
      <c r="K36" s="1049"/>
      <c r="L36" s="1049"/>
      <c r="M36" s="1049"/>
      <c r="N36" s="1049"/>
      <c r="O36" s="1049"/>
      <c r="P36" s="1049"/>
      <c r="Q36" s="1049"/>
      <c r="R36" s="1049"/>
      <c r="S36" s="1049"/>
      <c r="T36" s="1049"/>
      <c r="U36" s="1049"/>
      <c r="V36" s="1049"/>
      <c r="W36" s="1049"/>
      <c r="X36" s="1049"/>
      <c r="Y36" s="1049"/>
      <c r="Z36" s="1049"/>
      <c r="AA36" s="1049"/>
      <c r="AB36" s="1049"/>
      <c r="AC36" s="1049"/>
      <c r="AD36" s="1049"/>
      <c r="AE36" s="1049"/>
      <c r="AF36" s="1049"/>
      <c r="AG36" s="1049"/>
      <c r="AH36" s="1049"/>
      <c r="AI36" s="1049"/>
      <c r="AJ36" s="1049"/>
      <c r="AK36" s="1049"/>
      <c r="AL36" s="1049"/>
      <c r="AM36" s="1049"/>
      <c r="AN36" s="1049"/>
      <c r="AO36" s="1049"/>
      <c r="AP36" s="1049"/>
      <c r="AQ36" s="1049"/>
      <c r="AR36" s="1049"/>
      <c r="AS36" s="1050"/>
      <c r="AT36" s="1050"/>
      <c r="AU36" s="1050"/>
      <c r="AV36" s="1050"/>
      <c r="AW36" s="1050"/>
      <c r="AX36" s="1050"/>
      <c r="AY36" s="148"/>
    </row>
    <row r="37" spans="1:51" ht="28.2" customHeight="1">
      <c r="A37" s="177"/>
      <c r="B37" s="390">
        <v>15</v>
      </c>
      <c r="C37" s="1046"/>
      <c r="D37" s="1047"/>
      <c r="E37" s="1048"/>
      <c r="F37" s="1051"/>
      <c r="G37" s="1047"/>
      <c r="H37" s="1048"/>
      <c r="I37" s="1049"/>
      <c r="J37" s="1049"/>
      <c r="K37" s="1049"/>
      <c r="L37" s="1049"/>
      <c r="M37" s="1049"/>
      <c r="N37" s="1049"/>
      <c r="O37" s="1049"/>
      <c r="P37" s="1049"/>
      <c r="Q37" s="1049"/>
      <c r="R37" s="1049"/>
      <c r="S37" s="1049"/>
      <c r="T37" s="1049"/>
      <c r="U37" s="1049"/>
      <c r="V37" s="1049"/>
      <c r="W37" s="1049"/>
      <c r="X37" s="1049"/>
      <c r="Y37" s="1049"/>
      <c r="Z37" s="1049"/>
      <c r="AA37" s="1049"/>
      <c r="AB37" s="1049"/>
      <c r="AC37" s="1049"/>
      <c r="AD37" s="1049"/>
      <c r="AE37" s="1049"/>
      <c r="AF37" s="1049"/>
      <c r="AG37" s="1049"/>
      <c r="AH37" s="1049"/>
      <c r="AI37" s="1049"/>
      <c r="AJ37" s="1049"/>
      <c r="AK37" s="1049"/>
      <c r="AL37" s="1049"/>
      <c r="AM37" s="1049"/>
      <c r="AN37" s="1049"/>
      <c r="AO37" s="1049"/>
      <c r="AP37" s="1049"/>
      <c r="AQ37" s="1049"/>
      <c r="AR37" s="1049"/>
      <c r="AS37" s="1050"/>
      <c r="AT37" s="1050"/>
      <c r="AU37" s="1050"/>
      <c r="AV37" s="1050"/>
      <c r="AW37" s="1050"/>
      <c r="AX37" s="1050"/>
      <c r="AY37" s="148"/>
    </row>
    <row r="38" spans="1:51" ht="28.2" customHeight="1">
      <c r="A38" s="177"/>
      <c r="B38" s="390">
        <v>16</v>
      </c>
      <c r="C38" s="1046"/>
      <c r="D38" s="1047"/>
      <c r="E38" s="1048"/>
      <c r="F38" s="1051"/>
      <c r="G38" s="1047"/>
      <c r="H38" s="1048"/>
      <c r="I38" s="1049"/>
      <c r="J38" s="1049"/>
      <c r="K38" s="1049"/>
      <c r="L38" s="1049"/>
      <c r="M38" s="1049"/>
      <c r="N38" s="1049"/>
      <c r="O38" s="1049"/>
      <c r="P38" s="1049"/>
      <c r="Q38" s="1049"/>
      <c r="R38" s="1049"/>
      <c r="S38" s="1049"/>
      <c r="T38" s="1049"/>
      <c r="U38" s="1049"/>
      <c r="V38" s="1049"/>
      <c r="W38" s="1049"/>
      <c r="X38" s="1049"/>
      <c r="Y38" s="1049"/>
      <c r="Z38" s="1049"/>
      <c r="AA38" s="1049"/>
      <c r="AB38" s="1049"/>
      <c r="AC38" s="1049"/>
      <c r="AD38" s="1049"/>
      <c r="AE38" s="1049"/>
      <c r="AF38" s="1049"/>
      <c r="AG38" s="1049"/>
      <c r="AH38" s="1049"/>
      <c r="AI38" s="1049"/>
      <c r="AJ38" s="1049"/>
      <c r="AK38" s="1049"/>
      <c r="AL38" s="1049"/>
      <c r="AM38" s="1049"/>
      <c r="AN38" s="1049"/>
      <c r="AO38" s="1049"/>
      <c r="AP38" s="1049"/>
      <c r="AQ38" s="1049"/>
      <c r="AR38" s="1049"/>
      <c r="AS38" s="1050"/>
      <c r="AT38" s="1050"/>
      <c r="AU38" s="1050"/>
      <c r="AV38" s="1050"/>
      <c r="AW38" s="1050"/>
      <c r="AX38" s="1050"/>
      <c r="AY38" s="148"/>
    </row>
    <row r="39" spans="1:51" ht="28.2" customHeight="1">
      <c r="A39" s="177"/>
      <c r="B39" s="390">
        <v>17</v>
      </c>
      <c r="C39" s="1046"/>
      <c r="D39" s="1047"/>
      <c r="E39" s="1048"/>
      <c r="F39" s="1051"/>
      <c r="G39" s="1047"/>
      <c r="H39" s="1048"/>
      <c r="I39" s="1049"/>
      <c r="J39" s="1049"/>
      <c r="K39" s="1049"/>
      <c r="L39" s="1049"/>
      <c r="M39" s="1049"/>
      <c r="N39" s="1049"/>
      <c r="O39" s="1049"/>
      <c r="P39" s="1049"/>
      <c r="Q39" s="1049"/>
      <c r="R39" s="1049"/>
      <c r="S39" s="1049"/>
      <c r="T39" s="1049"/>
      <c r="U39" s="1049"/>
      <c r="V39" s="1049"/>
      <c r="W39" s="1049"/>
      <c r="X39" s="1049"/>
      <c r="Y39" s="1049"/>
      <c r="Z39" s="1049"/>
      <c r="AA39" s="1049"/>
      <c r="AB39" s="1049"/>
      <c r="AC39" s="1049"/>
      <c r="AD39" s="1049"/>
      <c r="AE39" s="1049"/>
      <c r="AF39" s="1049"/>
      <c r="AG39" s="1049"/>
      <c r="AH39" s="1049"/>
      <c r="AI39" s="1049"/>
      <c r="AJ39" s="1049"/>
      <c r="AK39" s="1049"/>
      <c r="AL39" s="1049"/>
      <c r="AM39" s="1049"/>
      <c r="AN39" s="1049"/>
      <c r="AO39" s="1049"/>
      <c r="AP39" s="1049"/>
      <c r="AQ39" s="1049"/>
      <c r="AR39" s="1049"/>
      <c r="AS39" s="1050"/>
      <c r="AT39" s="1050"/>
      <c r="AU39" s="1050"/>
      <c r="AV39" s="1050"/>
      <c r="AW39" s="1050"/>
      <c r="AX39" s="1050"/>
      <c r="AY39" s="148"/>
    </row>
    <row r="40" spans="1:51" ht="28.2" customHeight="1">
      <c r="A40" s="177"/>
      <c r="B40" s="390">
        <v>18</v>
      </c>
      <c r="C40" s="1046"/>
      <c r="D40" s="1047"/>
      <c r="E40" s="1048"/>
      <c r="F40" s="1051"/>
      <c r="G40" s="1047"/>
      <c r="H40" s="1048"/>
      <c r="I40" s="1049"/>
      <c r="J40" s="1049"/>
      <c r="K40" s="1049"/>
      <c r="L40" s="1049"/>
      <c r="M40" s="1049"/>
      <c r="N40" s="1049"/>
      <c r="O40" s="1049"/>
      <c r="P40" s="1049"/>
      <c r="Q40" s="1049"/>
      <c r="R40" s="1049"/>
      <c r="S40" s="1049"/>
      <c r="T40" s="1049"/>
      <c r="U40" s="1049"/>
      <c r="V40" s="1049"/>
      <c r="W40" s="1049"/>
      <c r="X40" s="1049"/>
      <c r="Y40" s="1049"/>
      <c r="Z40" s="1049"/>
      <c r="AA40" s="1049"/>
      <c r="AB40" s="1049"/>
      <c r="AC40" s="1049"/>
      <c r="AD40" s="1049"/>
      <c r="AE40" s="1049"/>
      <c r="AF40" s="1049"/>
      <c r="AG40" s="1049"/>
      <c r="AH40" s="1049"/>
      <c r="AI40" s="1049"/>
      <c r="AJ40" s="1049"/>
      <c r="AK40" s="1049"/>
      <c r="AL40" s="1049"/>
      <c r="AM40" s="1049"/>
      <c r="AN40" s="1049"/>
      <c r="AO40" s="1049"/>
      <c r="AP40" s="1049"/>
      <c r="AQ40" s="1049"/>
      <c r="AR40" s="1049"/>
      <c r="AS40" s="1050"/>
      <c r="AT40" s="1050"/>
      <c r="AU40" s="1050"/>
      <c r="AV40" s="1050"/>
      <c r="AW40" s="1050"/>
      <c r="AX40" s="1050"/>
      <c r="AY40" s="148"/>
    </row>
    <row r="41" spans="1:51" ht="28.2" customHeight="1">
      <c r="A41" s="177"/>
      <c r="B41" s="390">
        <v>19</v>
      </c>
      <c r="C41" s="1046"/>
      <c r="D41" s="1047"/>
      <c r="E41" s="1048"/>
      <c r="F41" s="1051"/>
      <c r="G41" s="1047"/>
      <c r="H41" s="1048"/>
      <c r="I41" s="1049"/>
      <c r="J41" s="1049"/>
      <c r="K41" s="1049"/>
      <c r="L41" s="1049"/>
      <c r="M41" s="1049"/>
      <c r="N41" s="1049"/>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50"/>
      <c r="AT41" s="1050"/>
      <c r="AU41" s="1050"/>
      <c r="AV41" s="1050"/>
      <c r="AW41" s="1050"/>
      <c r="AX41" s="1050"/>
      <c r="AY41" s="148"/>
    </row>
    <row r="42" spans="1:51" ht="28.2" customHeight="1">
      <c r="A42" s="177"/>
      <c r="B42" s="390">
        <v>20</v>
      </c>
      <c r="C42" s="1046"/>
      <c r="D42" s="1047"/>
      <c r="E42" s="1048"/>
      <c r="F42" s="1051"/>
      <c r="G42" s="1047"/>
      <c r="H42" s="1048"/>
      <c r="I42" s="1049"/>
      <c r="J42" s="1049"/>
      <c r="K42" s="1049"/>
      <c r="L42" s="1049"/>
      <c r="M42" s="1049"/>
      <c r="N42" s="1049"/>
      <c r="O42" s="1049"/>
      <c r="P42" s="1049"/>
      <c r="Q42" s="1049"/>
      <c r="R42" s="1049"/>
      <c r="S42" s="1049"/>
      <c r="T42" s="1049"/>
      <c r="U42" s="1049"/>
      <c r="V42" s="1049"/>
      <c r="W42" s="1049"/>
      <c r="X42" s="1049"/>
      <c r="Y42" s="1049"/>
      <c r="Z42" s="1049"/>
      <c r="AA42" s="1049"/>
      <c r="AB42" s="1049"/>
      <c r="AC42" s="1049"/>
      <c r="AD42" s="1049"/>
      <c r="AE42" s="1049"/>
      <c r="AF42" s="1049"/>
      <c r="AG42" s="1049"/>
      <c r="AH42" s="1049"/>
      <c r="AI42" s="1049"/>
      <c r="AJ42" s="1049"/>
      <c r="AK42" s="1049"/>
      <c r="AL42" s="1049"/>
      <c r="AM42" s="1049"/>
      <c r="AN42" s="1049"/>
      <c r="AO42" s="1049"/>
      <c r="AP42" s="1049"/>
      <c r="AQ42" s="1049"/>
      <c r="AR42" s="1049"/>
      <c r="AS42" s="1050"/>
      <c r="AT42" s="1050"/>
      <c r="AU42" s="1050"/>
      <c r="AV42" s="1050"/>
      <c r="AW42" s="1050"/>
      <c r="AX42" s="1050"/>
      <c r="AY42" s="148"/>
    </row>
    <row r="43" spans="1:51">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row>
  </sheetData>
  <sheetProtection algorithmName="SHA-512" hashValue="ryXNxxb91Op3pmNv5TypyOAzcQvrifg8sXDcq/sqWHFn7ozP2O8BBBzDQS4FAJ329htjHliXeoFP+VO2LI0ypg==" saltValue="zgLpGZL0NstVIJuayw5npA==" spinCount="100000" sheet="1"/>
  <mergeCells count="241">
    <mergeCell ref="C41:E41"/>
    <mergeCell ref="C42:E42"/>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C35:E35"/>
    <mergeCell ref="C36:E36"/>
    <mergeCell ref="C33:E33"/>
    <mergeCell ref="AV2:AW2"/>
    <mergeCell ref="AP2:AU2"/>
    <mergeCell ref="AG41:AL41"/>
    <mergeCell ref="AM41:AR41"/>
    <mergeCell ref="AS41:AX41"/>
    <mergeCell ref="I42:N42"/>
    <mergeCell ref="O42:T42"/>
    <mergeCell ref="U42:Z42"/>
    <mergeCell ref="AA42:AF42"/>
    <mergeCell ref="AG42:AL42"/>
    <mergeCell ref="AM42:AR42"/>
    <mergeCell ref="AS42:AX42"/>
    <mergeCell ref="I41:N41"/>
    <mergeCell ref="O41:T41"/>
    <mergeCell ref="U41:Z41"/>
    <mergeCell ref="AA41:AF41"/>
    <mergeCell ref="AG39:AL39"/>
    <mergeCell ref="AM39:AR39"/>
    <mergeCell ref="AS39:AX39"/>
    <mergeCell ref="I40:N40"/>
    <mergeCell ref="O40:T40"/>
    <mergeCell ref="U40:Z40"/>
    <mergeCell ref="AA40:AF40"/>
    <mergeCell ref="AG40:AL40"/>
    <mergeCell ref="AM40:AR40"/>
    <mergeCell ref="AS40:AX40"/>
    <mergeCell ref="I39:N39"/>
    <mergeCell ref="O39:T39"/>
    <mergeCell ref="U39:Z39"/>
    <mergeCell ref="AA39:AF39"/>
    <mergeCell ref="C39:E39"/>
    <mergeCell ref="C40:E40"/>
    <mergeCell ref="AG37:AL37"/>
    <mergeCell ref="AM37:AR37"/>
    <mergeCell ref="AS37:AX37"/>
    <mergeCell ref="I38:N38"/>
    <mergeCell ref="O38:T38"/>
    <mergeCell ref="U38:Z38"/>
    <mergeCell ref="AA38:AF38"/>
    <mergeCell ref="AG38:AL38"/>
    <mergeCell ref="AM38:AR38"/>
    <mergeCell ref="AS38:AX38"/>
    <mergeCell ref="I37:N37"/>
    <mergeCell ref="O37:T37"/>
    <mergeCell ref="U37:Z37"/>
    <mergeCell ref="AA37:AF37"/>
    <mergeCell ref="C37:E37"/>
    <mergeCell ref="C38:E38"/>
    <mergeCell ref="AG35:AL35"/>
    <mergeCell ref="AM35:AR35"/>
    <mergeCell ref="AS35:AX35"/>
    <mergeCell ref="I36:N36"/>
    <mergeCell ref="O36:T36"/>
    <mergeCell ref="U36:Z36"/>
    <mergeCell ref="AA36:AF36"/>
    <mergeCell ref="AG36:AL36"/>
    <mergeCell ref="AM36:AR36"/>
    <mergeCell ref="AS36:AX36"/>
    <mergeCell ref="I35:N35"/>
    <mergeCell ref="O35:T35"/>
    <mergeCell ref="U35:Z35"/>
    <mergeCell ref="AA35:AF35"/>
    <mergeCell ref="C32:E32"/>
    <mergeCell ref="AG33:AL33"/>
    <mergeCell ref="AM33:AR33"/>
    <mergeCell ref="AS33:AX33"/>
    <mergeCell ref="I34:N34"/>
    <mergeCell ref="O34:T34"/>
    <mergeCell ref="U34:Z34"/>
    <mergeCell ref="AA34:AF34"/>
    <mergeCell ref="AG34:AL34"/>
    <mergeCell ref="AM34:AR34"/>
    <mergeCell ref="AS34:AX34"/>
    <mergeCell ref="I33:N33"/>
    <mergeCell ref="O33:T33"/>
    <mergeCell ref="U33:Z33"/>
    <mergeCell ref="AA33:AF33"/>
    <mergeCell ref="AA30:AF30"/>
    <mergeCell ref="AG30:AL30"/>
    <mergeCell ref="AM30:AR30"/>
    <mergeCell ref="AS30:AX30"/>
    <mergeCell ref="I29:N29"/>
    <mergeCell ref="O29:T29"/>
    <mergeCell ref="U29:Z29"/>
    <mergeCell ref="AA29:AF29"/>
    <mergeCell ref="C34:E34"/>
    <mergeCell ref="AG31:AL31"/>
    <mergeCell ref="AM31:AR31"/>
    <mergeCell ref="AS31:AX31"/>
    <mergeCell ref="I32:N32"/>
    <mergeCell ref="O32:T32"/>
    <mergeCell ref="U32:Z32"/>
    <mergeCell ref="AA32:AF32"/>
    <mergeCell ref="AG32:AL32"/>
    <mergeCell ref="AM32:AR32"/>
    <mergeCell ref="AS32:AX32"/>
    <mergeCell ref="I31:N31"/>
    <mergeCell ref="O31:T31"/>
    <mergeCell ref="U31:Z31"/>
    <mergeCell ref="AA31:AF31"/>
    <mergeCell ref="C31:E31"/>
    <mergeCell ref="C29:E29"/>
    <mergeCell ref="C30:E30"/>
    <mergeCell ref="AG27:AL27"/>
    <mergeCell ref="AM27:AR27"/>
    <mergeCell ref="AS27:AX27"/>
    <mergeCell ref="I28:N28"/>
    <mergeCell ref="O28:T28"/>
    <mergeCell ref="U28:Z28"/>
    <mergeCell ref="AA28:AF28"/>
    <mergeCell ref="AG28:AL28"/>
    <mergeCell ref="AM28:AR28"/>
    <mergeCell ref="AS28:AX28"/>
    <mergeCell ref="I27:N27"/>
    <mergeCell ref="O27:T27"/>
    <mergeCell ref="U27:Z27"/>
    <mergeCell ref="AA27:AF27"/>
    <mergeCell ref="C27:E27"/>
    <mergeCell ref="C28:E28"/>
    <mergeCell ref="AG29:AL29"/>
    <mergeCell ref="AM29:AR29"/>
    <mergeCell ref="AS29:AX29"/>
    <mergeCell ref="I30:N30"/>
    <mergeCell ref="O30:T30"/>
    <mergeCell ref="U30:Z30"/>
    <mergeCell ref="U26:Z26"/>
    <mergeCell ref="AA26:AF26"/>
    <mergeCell ref="AG26:AL26"/>
    <mergeCell ref="AM26:AR26"/>
    <mergeCell ref="AS26:AX26"/>
    <mergeCell ref="I25:N25"/>
    <mergeCell ref="O25:T25"/>
    <mergeCell ref="U25:Z25"/>
    <mergeCell ref="AA25:AF25"/>
    <mergeCell ref="C25:E25"/>
    <mergeCell ref="C26:E26"/>
    <mergeCell ref="AG23:AL23"/>
    <mergeCell ref="AM23:AR23"/>
    <mergeCell ref="AS23:AX23"/>
    <mergeCell ref="I24:N24"/>
    <mergeCell ref="O24:T24"/>
    <mergeCell ref="U24:Z24"/>
    <mergeCell ref="AA24:AF24"/>
    <mergeCell ref="AG24:AL24"/>
    <mergeCell ref="AM24:AR24"/>
    <mergeCell ref="AS24:AX24"/>
    <mergeCell ref="I23:N23"/>
    <mergeCell ref="O23:T23"/>
    <mergeCell ref="U23:Z23"/>
    <mergeCell ref="AA23:AF23"/>
    <mergeCell ref="C23:E23"/>
    <mergeCell ref="F23:H23"/>
    <mergeCell ref="C24:E24"/>
    <mergeCell ref="AG25:AL25"/>
    <mergeCell ref="AM25:AR25"/>
    <mergeCell ref="AS25:AX25"/>
    <mergeCell ref="I26:N26"/>
    <mergeCell ref="O26:T26"/>
    <mergeCell ref="AG21:AL21"/>
    <mergeCell ref="AM21:AR21"/>
    <mergeCell ref="AS21:AX21"/>
    <mergeCell ref="I22:N22"/>
    <mergeCell ref="O22:T22"/>
    <mergeCell ref="U22:Z22"/>
    <mergeCell ref="AA22:AF22"/>
    <mergeCell ref="AG22:AL22"/>
    <mergeCell ref="AM22:AR22"/>
    <mergeCell ref="AS22:AX22"/>
    <mergeCell ref="I21:N21"/>
    <mergeCell ref="O21:T21"/>
    <mergeCell ref="U21:Z21"/>
    <mergeCell ref="AA21:AF21"/>
    <mergeCell ref="F21:H21"/>
    <mergeCell ref="C21:E21"/>
    <mergeCell ref="C22:E22"/>
    <mergeCell ref="F22:H22"/>
    <mergeCell ref="S9:S10"/>
    <mergeCell ref="T9:Y10"/>
    <mergeCell ref="Z9:AD10"/>
    <mergeCell ref="B16:L17"/>
    <mergeCell ref="M16:S17"/>
    <mergeCell ref="AL16:AW17"/>
    <mergeCell ref="B12:L13"/>
    <mergeCell ref="M12:S13"/>
    <mergeCell ref="T12:T13"/>
    <mergeCell ref="U12:AB13"/>
    <mergeCell ref="AC12:AC13"/>
    <mergeCell ref="T16:AK17"/>
    <mergeCell ref="AL12:AW13"/>
    <mergeCell ref="B14:L15"/>
    <mergeCell ref="M14:S15"/>
    <mergeCell ref="AL14:AW15"/>
    <mergeCell ref="AD12:AK13"/>
    <mergeCell ref="AA6:AK6"/>
    <mergeCell ref="AL6:AW6"/>
    <mergeCell ref="T14:AK15"/>
    <mergeCell ref="B5:L5"/>
    <mergeCell ref="M5:AK5"/>
    <mergeCell ref="AL5:AW5"/>
    <mergeCell ref="B7:L8"/>
    <mergeCell ref="M7:M8"/>
    <mergeCell ref="N7:R8"/>
    <mergeCell ref="S7:S8"/>
    <mergeCell ref="T7:Y8"/>
    <mergeCell ref="Z7:AK8"/>
    <mergeCell ref="AL7:AW8"/>
    <mergeCell ref="B6:L6"/>
    <mergeCell ref="N6:Y6"/>
    <mergeCell ref="AE9:AK10"/>
    <mergeCell ref="AL9:AW10"/>
    <mergeCell ref="B11:L11"/>
    <mergeCell ref="M11:S11"/>
    <mergeCell ref="T11:AK11"/>
    <mergeCell ref="AL11:AW11"/>
    <mergeCell ref="B9:L10"/>
    <mergeCell ref="M9:M10"/>
    <mergeCell ref="N9:R10"/>
  </mergeCells>
  <phoneticPr fontId="107"/>
  <conditionalFormatting sqref="B7:AW17">
    <cfRule type="expression" dxfId="29" priority="4">
      <formula>$Z$6="■"</formula>
    </cfRule>
  </conditionalFormatting>
  <conditionalFormatting sqref="B9:AW10">
    <cfRule type="expression" dxfId="28" priority="17">
      <formula>$M$7="■"</formula>
    </cfRule>
  </conditionalFormatting>
  <conditionalFormatting sqref="B19:AX20 B21:C42 I21:AX42">
    <cfRule type="expression" dxfId="27" priority="3">
      <formula>$S$4="■"</formula>
    </cfRule>
  </conditionalFormatting>
  <conditionalFormatting sqref="F21:F42">
    <cfRule type="expression" dxfId="26" priority="1">
      <formula>$S$4="■"</formula>
    </cfRule>
  </conditionalFormatting>
  <conditionalFormatting sqref="M6">
    <cfRule type="expression" dxfId="25" priority="8">
      <formula>$L$6="■"</formula>
    </cfRule>
    <cfRule type="expression" dxfId="24" priority="9" stopIfTrue="1">
      <formula>$I$8="■"</formula>
    </cfRule>
    <cfRule type="expression" dxfId="23" priority="10" stopIfTrue="1">
      <formula>$L$9="■"</formula>
    </cfRule>
  </conditionalFormatting>
  <conditionalFormatting sqref="M7:R8">
    <cfRule type="expression" dxfId="22" priority="15">
      <formula>$S$7="■"</formula>
    </cfRule>
  </conditionalFormatting>
  <conditionalFormatting sqref="M9:R10">
    <cfRule type="expression" dxfId="21" priority="13">
      <formula>$S$9="■"</formula>
    </cfRule>
  </conditionalFormatting>
  <conditionalFormatting sqref="S7:Y8">
    <cfRule type="expression" dxfId="20" priority="16">
      <formula>$M$7="■"</formula>
    </cfRule>
  </conditionalFormatting>
  <conditionalFormatting sqref="S9:AK10">
    <cfRule type="expression" dxfId="19" priority="14">
      <formula>$M$9="■"</formula>
    </cfRule>
  </conditionalFormatting>
  <conditionalFormatting sqref="T12:AB13">
    <cfRule type="expression" dxfId="18" priority="11">
      <formula>$AC$12="■"</formula>
    </cfRule>
  </conditionalFormatting>
  <conditionalFormatting sqref="Z6">
    <cfRule type="expression" dxfId="17" priority="5">
      <formula>$L$6="■"</formula>
    </cfRule>
    <cfRule type="expression" dxfId="16" priority="6" stopIfTrue="1">
      <formula>$I$8="■"</formula>
    </cfRule>
    <cfRule type="expression" dxfId="15" priority="7" stopIfTrue="1">
      <formula>$L$9="■"</formula>
    </cfRule>
  </conditionalFormatting>
  <conditionalFormatting sqref="AC12:AK13 B14:T14 AL14:AW17 B15:S15 B16:T16 B17:S17">
    <cfRule type="expression" dxfId="14" priority="12">
      <formula>$T$12="■"</formula>
    </cfRule>
  </conditionalFormatting>
  <dataValidations count="5">
    <dataValidation type="list" allowBlank="1" showInputMessage="1" showErrorMessage="1" sqref="T12:T13 AC12:AC13 M6:M10 S7:S10 Z6" xr:uid="{00000000-0002-0000-0700-000000000000}">
      <formula1>"□,■"</formula1>
    </dataValidation>
    <dataValidation type="list" allowBlank="1" showInputMessage="1" showErrorMessage="1" sqref="AS22:AX42" xr:uid="{FEE419FA-1256-40FB-A0D0-40999573D8B7}">
      <formula1>"　,有効,無効"</formula1>
    </dataValidation>
    <dataValidation type="list" allowBlank="1" showInputMessage="1" showErrorMessage="1" sqref="I23:N42" xr:uid="{FCB30EF4-1C3A-4DC5-82DD-CE3DD80F96BE}">
      <formula1>"　,TCP,UDP,ICMP,Any"</formula1>
    </dataValidation>
    <dataValidation type="list" allowBlank="1" showInputMessage="1" showErrorMessage="1" sqref="F23:F42" xr:uid="{98460F74-7EDA-4874-8560-EA2AC6526B66}">
      <formula1>" 　,Deny,Allow"</formula1>
    </dataValidation>
    <dataValidation type="list" allowBlank="1" showInputMessage="1" showErrorMessage="1" sqref="C23:E42" xr:uid="{846DBD36-72B8-45F7-8382-BA1C2D30EA9D}">
      <formula1>" 　,追加,削除"</formula1>
    </dataValidation>
  </dataValidations>
  <hyperlinks>
    <hyperlink ref="AP2" location="機能一覧!A1" display="機能一覧シートへ戻る" xr:uid="{C661308D-1291-4D2D-AA27-23229F522814}"/>
    <hyperlink ref="AP2:AQ2" location="変更可能機能一覧!A1" display="機能一覧シートへ戻る" xr:uid="{3F738D07-C5EE-4291-A2D9-B0495D061534}"/>
  </hyperlinks>
  <pageMargins left="0.7" right="0.7" top="0.75" bottom="0.75" header="0.3" footer="0.3"/>
  <pageSetup paperSize="9" scale="4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4"/>
  <sheetViews>
    <sheetView zoomScale="70" zoomScaleNormal="70" workbookViewId="0"/>
  </sheetViews>
  <sheetFormatPr defaultColWidth="9" defaultRowHeight="13.2"/>
  <cols>
    <col min="1" max="1" width="1.6640625" style="12" customWidth="1"/>
    <col min="2" max="2" width="15.21875" style="12" customWidth="1"/>
    <col min="3" max="3" width="24.21875" style="12" customWidth="1"/>
    <col min="4" max="4" width="9" style="12" customWidth="1"/>
    <col min="5" max="5" width="9" style="12"/>
    <col min="6" max="6" width="5.44140625" style="12" customWidth="1"/>
    <col min="7" max="7" width="4.88671875" style="12" customWidth="1"/>
    <col min="8" max="8" width="24.88671875" style="12" customWidth="1"/>
    <col min="9" max="9" width="4.109375" style="12" customWidth="1"/>
    <col min="10" max="10" width="20.109375" style="12" customWidth="1"/>
    <col min="11" max="11" width="5.44140625" style="12" customWidth="1"/>
    <col min="12" max="12" width="23.109375" style="12" customWidth="1"/>
    <col min="13" max="13" width="18" style="12" customWidth="1"/>
    <col min="14" max="14" width="15" style="12" customWidth="1"/>
    <col min="15" max="15" width="22.88671875" style="12" customWidth="1"/>
    <col min="16" max="16" width="4.21875" style="12" customWidth="1"/>
    <col min="17" max="16384" width="9" style="12"/>
  </cols>
  <sheetData>
    <row r="1" spans="1:20" ht="23.4">
      <c r="B1" s="137" t="s">
        <v>488</v>
      </c>
      <c r="C1" s="48"/>
      <c r="D1" s="48"/>
      <c r="E1" s="48"/>
      <c r="F1" s="48"/>
      <c r="G1" s="48"/>
      <c r="H1" s="48"/>
      <c r="I1" s="18"/>
      <c r="J1" s="18"/>
      <c r="K1" s="50"/>
      <c r="L1" s="50"/>
      <c r="M1" s="18"/>
      <c r="N1" s="18"/>
      <c r="O1" s="18"/>
      <c r="P1" s="18"/>
    </row>
    <row r="2" spans="1:20" ht="19.2">
      <c r="A2" s="56"/>
      <c r="B2" s="155" t="s">
        <v>43</v>
      </c>
      <c r="C2" s="48"/>
      <c r="D2" s="48"/>
      <c r="E2" s="48"/>
      <c r="F2" s="48"/>
      <c r="G2" s="48"/>
      <c r="H2" s="48"/>
      <c r="I2" s="18"/>
      <c r="J2" s="18"/>
      <c r="K2" s="50"/>
      <c r="L2" s="50"/>
      <c r="M2" s="50"/>
      <c r="N2" s="458" t="s">
        <v>30</v>
      </c>
      <c r="O2" s="459"/>
      <c r="P2" s="50"/>
      <c r="Q2" s="18"/>
      <c r="R2" s="18"/>
      <c r="S2" s="18"/>
      <c r="T2" s="18"/>
    </row>
    <row r="3" spans="1:20" s="164" customFormat="1" ht="21.6">
      <c r="A3" s="156"/>
      <c r="B3" s="157" t="s">
        <v>802</v>
      </c>
      <c r="C3" s="158"/>
      <c r="D3" s="158"/>
      <c r="E3" s="158"/>
      <c r="F3" s="158"/>
      <c r="G3" s="158"/>
      <c r="H3" s="158"/>
      <c r="I3" s="159"/>
      <c r="J3" s="159"/>
      <c r="K3" s="160"/>
      <c r="L3" s="160"/>
      <c r="M3" s="160"/>
      <c r="N3" s="161"/>
      <c r="O3" s="160"/>
      <c r="P3" s="162"/>
      <c r="Q3" s="163"/>
      <c r="R3" s="163"/>
      <c r="S3" s="163"/>
      <c r="T3" s="163"/>
    </row>
    <row r="4" spans="1:20" ht="10.5" customHeight="1">
      <c r="A4" s="82"/>
      <c r="B4" s="52"/>
      <c r="C4" s="52"/>
      <c r="D4" s="52"/>
      <c r="E4" s="52"/>
      <c r="F4" s="52"/>
      <c r="G4" s="52"/>
      <c r="H4" s="52"/>
      <c r="I4" s="45"/>
      <c r="J4" s="45"/>
      <c r="K4" s="53"/>
      <c r="L4" s="53"/>
      <c r="M4" s="45"/>
      <c r="N4" s="45"/>
      <c r="O4" s="45"/>
      <c r="P4" s="18"/>
    </row>
    <row r="5" spans="1:20" ht="38.25" customHeight="1">
      <c r="A5" s="84"/>
      <c r="B5" s="1078" t="s">
        <v>489</v>
      </c>
      <c r="C5" s="1079"/>
      <c r="D5" s="1080" t="s">
        <v>45</v>
      </c>
      <c r="E5" s="1081"/>
      <c r="F5" s="1081"/>
      <c r="G5" s="1082" t="s">
        <v>46</v>
      </c>
      <c r="H5" s="1083"/>
      <c r="I5" s="1083"/>
      <c r="J5" s="1083"/>
      <c r="K5" s="1084"/>
      <c r="L5" s="1085"/>
      <c r="M5" s="1080" t="s">
        <v>51</v>
      </c>
      <c r="N5" s="1081"/>
      <c r="O5" s="1081"/>
      <c r="P5" s="28"/>
    </row>
    <row r="6" spans="1:20" ht="38.25" customHeight="1">
      <c r="A6" s="85"/>
      <c r="B6" s="1071" t="s">
        <v>490</v>
      </c>
      <c r="C6" s="554"/>
      <c r="D6" s="1057" t="s">
        <v>491</v>
      </c>
      <c r="E6" s="1072"/>
      <c r="F6" s="1072"/>
      <c r="G6" s="245" t="s">
        <v>54</v>
      </c>
      <c r="H6" s="246" t="s">
        <v>492</v>
      </c>
      <c r="I6" s="245" t="s">
        <v>54</v>
      </c>
      <c r="J6" s="1076" t="s">
        <v>493</v>
      </c>
      <c r="K6" s="1077"/>
      <c r="L6" s="1077"/>
      <c r="M6" s="555" t="s">
        <v>80</v>
      </c>
      <c r="N6" s="1073"/>
      <c r="O6" s="1073"/>
      <c r="P6" s="28"/>
    </row>
    <row r="7" spans="1:20" ht="47.25" customHeight="1">
      <c r="A7" s="85"/>
      <c r="B7" s="1071" t="s">
        <v>494</v>
      </c>
      <c r="C7" s="1071"/>
      <c r="D7" s="1057" t="s">
        <v>495</v>
      </c>
      <c r="E7" s="1072"/>
      <c r="F7" s="1072"/>
      <c r="G7" s="1074"/>
      <c r="H7" s="1074"/>
      <c r="I7" s="1074"/>
      <c r="J7" s="1074"/>
      <c r="K7" s="1075"/>
      <c r="L7" s="1075"/>
      <c r="M7" s="555" t="s">
        <v>496</v>
      </c>
      <c r="N7" s="1073"/>
      <c r="O7" s="1073"/>
      <c r="P7" s="28"/>
    </row>
    <row r="8" spans="1:20" ht="52.5" customHeight="1">
      <c r="A8" s="85"/>
      <c r="B8" s="1068" t="s">
        <v>497</v>
      </c>
      <c r="C8" s="652"/>
      <c r="D8" s="1069" t="s">
        <v>498</v>
      </c>
      <c r="E8" s="1070"/>
      <c r="F8" s="1070"/>
      <c r="G8" s="1074"/>
      <c r="H8" s="1074"/>
      <c r="I8" s="1074"/>
      <c r="J8" s="1074"/>
      <c r="K8" s="1075"/>
      <c r="L8" s="1075"/>
      <c r="M8" s="555" t="s">
        <v>499</v>
      </c>
      <c r="N8" s="1059"/>
      <c r="O8" s="1059"/>
      <c r="P8" s="70"/>
    </row>
    <row r="9" spans="1:20" s="223" customFormat="1" ht="60" customHeight="1">
      <c r="A9" s="221"/>
      <c r="B9" s="1064" t="s">
        <v>1834</v>
      </c>
      <c r="C9" s="1065"/>
      <c r="D9" s="1066" t="s">
        <v>106</v>
      </c>
      <c r="E9" s="1067"/>
      <c r="F9" s="1067"/>
      <c r="G9" s="245" t="s">
        <v>54</v>
      </c>
      <c r="H9" s="225" t="s">
        <v>106</v>
      </c>
      <c r="I9" s="245" t="s">
        <v>54</v>
      </c>
      <c r="J9" s="226" t="s">
        <v>500</v>
      </c>
      <c r="K9" s="245" t="s">
        <v>54</v>
      </c>
      <c r="L9" s="227" t="s">
        <v>108</v>
      </c>
      <c r="M9" s="555" t="s">
        <v>1969</v>
      </c>
      <c r="N9" s="1059"/>
      <c r="O9" s="1059"/>
      <c r="Q9" s="222"/>
    </row>
    <row r="10" spans="1:20" s="223" customFormat="1" ht="69" customHeight="1">
      <c r="A10" s="221"/>
      <c r="B10" s="1055" t="s">
        <v>501</v>
      </c>
      <c r="C10" s="1056"/>
      <c r="D10" s="1057" t="s">
        <v>498</v>
      </c>
      <c r="E10" s="1058"/>
      <c r="F10" s="1058"/>
      <c r="G10" s="1060"/>
      <c r="H10" s="1060"/>
      <c r="I10" s="1061"/>
      <c r="J10" s="1061"/>
      <c r="K10" s="1061"/>
      <c r="L10" s="1061"/>
      <c r="M10" s="1062" t="s">
        <v>502</v>
      </c>
      <c r="N10" s="1063"/>
      <c r="O10" s="1063"/>
      <c r="P10" s="224"/>
    </row>
    <row r="11" spans="1:20" s="223" customFormat="1" ht="66.599999999999994" customHeight="1">
      <c r="A11" s="221"/>
      <c r="B11" s="1055" t="s">
        <v>503</v>
      </c>
      <c r="C11" s="1056"/>
      <c r="D11" s="1057" t="s">
        <v>498</v>
      </c>
      <c r="E11" s="1058"/>
      <c r="F11" s="1058"/>
      <c r="G11" s="1060"/>
      <c r="H11" s="1060"/>
      <c r="I11" s="1061"/>
      <c r="J11" s="1061"/>
      <c r="K11" s="1061"/>
      <c r="L11" s="1061"/>
      <c r="M11" s="1062" t="s">
        <v>502</v>
      </c>
      <c r="N11" s="1063"/>
      <c r="O11" s="1063"/>
      <c r="P11" s="222"/>
    </row>
    <row r="12" spans="1:20" ht="15">
      <c r="A12" s="83"/>
      <c r="B12" s="30"/>
      <c r="C12" s="30"/>
      <c r="D12" s="30"/>
      <c r="E12" s="30"/>
      <c r="F12" s="30"/>
      <c r="G12" s="30"/>
      <c r="H12" s="30"/>
      <c r="I12" s="54"/>
      <c r="J12" s="54"/>
      <c r="K12" s="54"/>
      <c r="L12" s="54"/>
      <c r="M12" s="30"/>
      <c r="N12" s="30"/>
      <c r="O12" s="30"/>
      <c r="P12" s="18"/>
    </row>
    <row r="13" spans="1:20">
      <c r="C13" s="18"/>
      <c r="D13" s="18"/>
      <c r="E13" s="18"/>
      <c r="F13" s="18"/>
      <c r="G13" s="18"/>
      <c r="H13" s="18"/>
      <c r="I13" s="51"/>
      <c r="J13" s="51"/>
      <c r="K13" s="51"/>
      <c r="L13" s="51"/>
      <c r="M13" s="18"/>
      <c r="N13" s="18"/>
      <c r="O13" s="18"/>
      <c r="P13" s="18"/>
    </row>
    <row r="14" spans="1:20">
      <c r="C14" s="18"/>
      <c r="D14" s="18"/>
      <c r="E14" s="18"/>
      <c r="F14" s="18"/>
      <c r="G14" s="18"/>
      <c r="H14" s="18"/>
      <c r="I14" s="51"/>
      <c r="J14" s="51"/>
      <c r="K14" s="51"/>
      <c r="L14" s="51"/>
      <c r="M14" s="18"/>
      <c r="N14" s="18"/>
      <c r="O14" s="18"/>
      <c r="P14" s="18"/>
    </row>
  </sheetData>
  <sheetProtection algorithmName="SHA-512" hashValue="CnyGmVticy3ZAqDcxMcnrMw2oLDGNfT0/BIUzcyMdgKTzlXfq6kFSdDitZZWCT5lm+5Lx4VLQT3K+y00/6tOgQ==" saltValue="nXoL2wtnbrHmqTuZFAExVw==" spinCount="100000" sheet="1" objects="1" scenarios="1"/>
  <mergeCells count="28">
    <mergeCell ref="B6:C6"/>
    <mergeCell ref="D6:F6"/>
    <mergeCell ref="M6:O6"/>
    <mergeCell ref="J6:L6"/>
    <mergeCell ref="N2:O2"/>
    <mergeCell ref="B5:C5"/>
    <mergeCell ref="D5:F5"/>
    <mergeCell ref="M5:O5"/>
    <mergeCell ref="G5:L5"/>
    <mergeCell ref="B8:C8"/>
    <mergeCell ref="D8:F8"/>
    <mergeCell ref="M8:O8"/>
    <mergeCell ref="B7:C7"/>
    <mergeCell ref="D7:F7"/>
    <mergeCell ref="M7:O7"/>
    <mergeCell ref="G7:L7"/>
    <mergeCell ref="G8:L8"/>
    <mergeCell ref="B11:C11"/>
    <mergeCell ref="D11:F11"/>
    <mergeCell ref="M9:O9"/>
    <mergeCell ref="G10:L10"/>
    <mergeCell ref="G11:L11"/>
    <mergeCell ref="M10:O10"/>
    <mergeCell ref="M11:O11"/>
    <mergeCell ref="B9:C9"/>
    <mergeCell ref="D9:F9"/>
    <mergeCell ref="B10:C10"/>
    <mergeCell ref="D10:F10"/>
  </mergeCells>
  <phoneticPr fontId="84"/>
  <dataValidations count="1">
    <dataValidation type="list" allowBlank="1" showInputMessage="1" showErrorMessage="1" sqref="G6 I6 G9 I9 K9" xr:uid="{00000000-0002-0000-0800-000000000000}">
      <formula1>"□,■"</formula1>
    </dataValidation>
  </dataValidations>
  <hyperlinks>
    <hyperlink ref="N2" location="機能一覧!A1" display="機能一覧シートへ戻る" xr:uid="{00000000-0004-0000-0800-000000000000}"/>
    <hyperlink ref="N2:O2" location="変更可能機能一覧!A1" display="機能一覧シートへ戻る" xr:uid="{00000000-0004-0000-0800-000001000000}"/>
  </hyperlinks>
  <pageMargins left="0.7" right="0.7" top="0.75" bottom="0.75" header="0.3" footer="0.3"/>
  <pageSetup paperSize="9" scale="48" orientation="portrait" r:id="rId1"/>
  <colBreaks count="2" manualBreakCount="2">
    <brk id="16" max="10" man="1"/>
    <brk id="1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Y25"/>
  <sheetViews>
    <sheetView zoomScale="70" zoomScaleNormal="70" workbookViewId="0">
      <selection activeCell="B1" sqref="B1"/>
    </sheetView>
  </sheetViews>
  <sheetFormatPr defaultColWidth="9" defaultRowHeight="13.2"/>
  <cols>
    <col min="1" max="1" width="2.109375" style="107" customWidth="1"/>
    <col min="2" max="2" width="9" style="107"/>
    <col min="3" max="3" width="8.21875" style="107" customWidth="1"/>
    <col min="4" max="4" width="9" style="107" customWidth="1"/>
    <col min="5" max="6" width="9" style="107"/>
    <col min="7" max="7" width="10.109375" style="107" bestFit="1" customWidth="1"/>
    <col min="8" max="8" width="3.77734375" style="107" customWidth="1"/>
    <col min="9" max="9" width="7.44140625" style="107" customWidth="1"/>
    <col min="10" max="11" width="9" style="107"/>
    <col min="12" max="12" width="4.109375" style="107" customWidth="1"/>
    <col min="13" max="13" width="10.88671875" style="107" customWidth="1"/>
    <col min="14" max="14" width="8.21875" style="107" customWidth="1"/>
    <col min="15" max="15" width="10" style="107" customWidth="1"/>
    <col min="16" max="16" width="4" style="107" customWidth="1"/>
    <col min="17" max="17" width="12" style="107" customWidth="1"/>
    <col min="18" max="18" width="14.6640625" style="107" customWidth="1"/>
    <col min="19" max="19" width="13.109375" style="107" customWidth="1"/>
    <col min="20" max="20" width="10.33203125" style="107" customWidth="1"/>
    <col min="21" max="21" width="16.6640625" style="107" customWidth="1"/>
    <col min="22" max="22" width="3.33203125" style="107" customWidth="1"/>
    <col min="23" max="16384" width="9" style="107"/>
  </cols>
  <sheetData>
    <row r="1" spans="2:25" ht="23.4">
      <c r="B1" s="165" t="s">
        <v>504</v>
      </c>
      <c r="C1" s="10"/>
      <c r="D1" s="10"/>
      <c r="E1" s="10"/>
      <c r="F1" s="10"/>
      <c r="G1" s="10"/>
      <c r="H1" s="10"/>
      <c r="I1" s="10"/>
      <c r="O1" s="108"/>
      <c r="P1" s="108"/>
      <c r="Q1" s="108"/>
      <c r="R1" s="108"/>
    </row>
    <row r="2" spans="2:25" ht="19.2">
      <c r="B2" s="155" t="s">
        <v>43</v>
      </c>
      <c r="C2" s="10"/>
      <c r="D2" s="10"/>
      <c r="E2" s="10"/>
      <c r="F2" s="10"/>
      <c r="G2" s="10"/>
      <c r="H2" s="10"/>
      <c r="I2" s="10"/>
      <c r="O2" s="108"/>
      <c r="P2" s="108"/>
      <c r="Q2" s="108"/>
      <c r="R2" s="108"/>
      <c r="U2" s="408" t="s">
        <v>30</v>
      </c>
    </row>
    <row r="3" spans="2:25" ht="23.25" customHeight="1" thickBot="1">
      <c r="B3" s="10"/>
      <c r="C3" s="10"/>
      <c r="D3" s="10"/>
      <c r="E3" s="10"/>
      <c r="F3" s="10"/>
      <c r="G3" s="10"/>
      <c r="H3" s="10"/>
      <c r="I3" s="10"/>
      <c r="O3" s="108"/>
      <c r="P3" s="108"/>
      <c r="Q3" s="108"/>
      <c r="R3" s="108"/>
    </row>
    <row r="4" spans="2:25" ht="43.5" customHeight="1" thickBot="1">
      <c r="B4" s="518" t="s">
        <v>505</v>
      </c>
      <c r="C4" s="1086"/>
      <c r="D4" s="1086"/>
      <c r="E4" s="447" t="s">
        <v>460</v>
      </c>
      <c r="F4" s="1087"/>
      <c r="G4" s="1087"/>
      <c r="H4" s="447" t="s">
        <v>461</v>
      </c>
      <c r="I4" s="1087"/>
      <c r="J4" s="1087"/>
      <c r="K4" s="1087"/>
      <c r="L4" s="1087"/>
      <c r="M4" s="1087"/>
      <c r="N4" s="1087"/>
      <c r="O4" s="1087"/>
      <c r="P4" s="1086"/>
      <c r="Q4" s="1086"/>
      <c r="R4" s="1086"/>
      <c r="S4" s="447" t="s">
        <v>462</v>
      </c>
      <c r="T4" s="1087"/>
      <c r="U4" s="1088"/>
      <c r="V4" s="109"/>
      <c r="W4" s="109"/>
    </row>
    <row r="5" spans="2:25" ht="43.5" customHeight="1" thickBot="1">
      <c r="B5" s="1089" t="s">
        <v>506</v>
      </c>
      <c r="C5" s="1090"/>
      <c r="D5" s="1090"/>
      <c r="E5" s="1091" t="s">
        <v>507</v>
      </c>
      <c r="F5" s="1091"/>
      <c r="G5" s="1091"/>
      <c r="H5" s="190" t="s">
        <v>54</v>
      </c>
      <c r="I5" s="1092" t="s">
        <v>507</v>
      </c>
      <c r="J5" s="1092"/>
      <c r="K5" s="1092"/>
      <c r="L5" s="190" t="s">
        <v>54</v>
      </c>
      <c r="M5" s="1092" t="s">
        <v>508</v>
      </c>
      <c r="N5" s="1092"/>
      <c r="O5" s="1093"/>
      <c r="P5" s="109"/>
      <c r="Q5" s="109"/>
      <c r="R5" s="109"/>
      <c r="S5" s="1094" t="s">
        <v>80</v>
      </c>
      <c r="T5" s="1095"/>
      <c r="U5" s="1096"/>
      <c r="V5" s="109"/>
      <c r="W5" s="109"/>
    </row>
    <row r="6" spans="2:25" ht="21.75" customHeight="1" thickBot="1">
      <c r="B6" s="11"/>
      <c r="C6" s="11"/>
      <c r="D6" s="11"/>
      <c r="E6" s="11"/>
      <c r="F6" s="11"/>
      <c r="G6" s="11"/>
      <c r="H6" s="11"/>
      <c r="I6" s="11"/>
      <c r="J6" s="109"/>
      <c r="K6" s="109"/>
      <c r="L6" s="109"/>
      <c r="M6" s="109"/>
      <c r="N6" s="109"/>
      <c r="O6" s="109"/>
      <c r="P6" s="109"/>
      <c r="Q6" s="109"/>
      <c r="R6" s="109"/>
      <c r="S6" s="109"/>
      <c r="T6" s="109"/>
      <c r="U6" s="109"/>
      <c r="V6" s="109"/>
      <c r="W6" s="109"/>
    </row>
    <row r="7" spans="2:25" ht="42.75" customHeight="1" thickBot="1">
      <c r="B7" s="518" t="s">
        <v>1745</v>
      </c>
      <c r="C7" s="1086"/>
      <c r="D7" s="1086"/>
      <c r="E7" s="447" t="s">
        <v>509</v>
      </c>
      <c r="F7" s="1087"/>
      <c r="G7" s="1087"/>
      <c r="H7" s="1087"/>
      <c r="I7" s="1087"/>
      <c r="J7" s="1087"/>
      <c r="K7" s="1087"/>
      <c r="L7" s="447" t="s">
        <v>479</v>
      </c>
      <c r="M7" s="1087"/>
      <c r="N7" s="1087"/>
      <c r="O7" s="1087"/>
      <c r="P7" s="1087"/>
      <c r="Q7" s="1087"/>
      <c r="R7" s="1087"/>
      <c r="S7" s="447" t="s">
        <v>462</v>
      </c>
      <c r="T7" s="1087"/>
      <c r="U7" s="1088"/>
      <c r="V7" s="109"/>
      <c r="W7" s="109"/>
    </row>
    <row r="8" spans="2:25" ht="39.75" customHeight="1">
      <c r="B8" s="622" t="s">
        <v>510</v>
      </c>
      <c r="C8" s="1097"/>
      <c r="D8" s="1097"/>
      <c r="E8" s="1098"/>
      <c r="F8" s="1099"/>
      <c r="G8" s="1099"/>
      <c r="H8" s="1100"/>
      <c r="I8" s="1100"/>
      <c r="J8" s="1100"/>
      <c r="K8" s="1100"/>
      <c r="L8" s="1098"/>
      <c r="M8" s="1099"/>
      <c r="N8" s="1099"/>
      <c r="O8" s="1100"/>
      <c r="P8" s="1100"/>
      <c r="Q8" s="1100"/>
      <c r="R8" s="1100"/>
      <c r="S8" s="619" t="s">
        <v>511</v>
      </c>
      <c r="T8" s="1101"/>
      <c r="U8" s="1102"/>
      <c r="V8" s="109"/>
      <c r="W8" s="109"/>
    </row>
    <row r="9" spans="2:25" ht="39.75" customHeight="1">
      <c r="B9" s="553" t="s">
        <v>512</v>
      </c>
      <c r="C9" s="1071"/>
      <c r="D9" s="1071"/>
      <c r="E9" s="769"/>
      <c r="F9" s="1148"/>
      <c r="G9" s="1148"/>
      <c r="H9" s="1149"/>
      <c r="I9" s="1149"/>
      <c r="J9" s="1149"/>
      <c r="K9" s="1149"/>
      <c r="L9" s="769"/>
      <c r="M9" s="1148"/>
      <c r="N9" s="1148"/>
      <c r="O9" s="1149"/>
      <c r="P9" s="1149"/>
      <c r="Q9" s="1149"/>
      <c r="R9" s="1149"/>
      <c r="S9" s="555" t="s">
        <v>511</v>
      </c>
      <c r="T9" s="1103"/>
      <c r="U9" s="1104"/>
      <c r="V9" s="109"/>
      <c r="W9" s="109"/>
    </row>
    <row r="10" spans="2:25" ht="39.75" customHeight="1">
      <c r="B10" s="553" t="s">
        <v>513</v>
      </c>
      <c r="C10" s="1071"/>
      <c r="D10" s="1071"/>
      <c r="E10" s="769"/>
      <c r="F10" s="1148"/>
      <c r="G10" s="1148"/>
      <c r="H10" s="1149"/>
      <c r="I10" s="1149"/>
      <c r="J10" s="1149"/>
      <c r="K10" s="1149"/>
      <c r="L10" s="769"/>
      <c r="M10" s="1148"/>
      <c r="N10" s="1148"/>
      <c r="O10" s="1149"/>
      <c r="P10" s="1149"/>
      <c r="Q10" s="1149"/>
      <c r="R10" s="1149"/>
      <c r="S10" s="555" t="s">
        <v>511</v>
      </c>
      <c r="T10" s="1103"/>
      <c r="U10" s="1104"/>
      <c r="V10" s="109"/>
      <c r="W10" s="109"/>
    </row>
    <row r="11" spans="2:25" ht="39.75" customHeight="1">
      <c r="B11" s="553" t="s">
        <v>514</v>
      </c>
      <c r="C11" s="1071"/>
      <c r="D11" s="1071"/>
      <c r="E11" s="769"/>
      <c r="F11" s="1148"/>
      <c r="G11" s="1148"/>
      <c r="H11" s="1149"/>
      <c r="I11" s="1149"/>
      <c r="J11" s="1149"/>
      <c r="K11" s="1149"/>
      <c r="L11" s="769"/>
      <c r="M11" s="1148"/>
      <c r="N11" s="1148"/>
      <c r="O11" s="1149"/>
      <c r="P11" s="1149"/>
      <c r="Q11" s="1149"/>
      <c r="R11" s="1149"/>
      <c r="S11" s="555" t="s">
        <v>511</v>
      </c>
      <c r="T11" s="1103"/>
      <c r="U11" s="1104"/>
      <c r="V11" s="109"/>
      <c r="W11" s="109"/>
    </row>
    <row r="12" spans="2:25" ht="39.75" customHeight="1" thickBot="1">
      <c r="B12" s="1144" t="s">
        <v>515</v>
      </c>
      <c r="C12" s="1145"/>
      <c r="D12" s="1145"/>
      <c r="E12" s="783"/>
      <c r="F12" s="1146"/>
      <c r="G12" s="1146"/>
      <c r="H12" s="1147"/>
      <c r="I12" s="1147"/>
      <c r="J12" s="1147"/>
      <c r="K12" s="1147"/>
      <c r="L12" s="783"/>
      <c r="M12" s="1146"/>
      <c r="N12" s="1146"/>
      <c r="O12" s="1147"/>
      <c r="P12" s="1147"/>
      <c r="Q12" s="1147"/>
      <c r="R12" s="1147"/>
      <c r="S12" s="1111" t="s">
        <v>511</v>
      </c>
      <c r="T12" s="1112"/>
      <c r="U12" s="1113"/>
      <c r="V12" s="109"/>
      <c r="W12" s="109"/>
    </row>
    <row r="13" spans="2:25" ht="115.5" customHeight="1" thickBot="1">
      <c r="B13" s="1115" t="s">
        <v>1769</v>
      </c>
      <c r="C13" s="1115"/>
      <c r="D13" s="1115"/>
      <c r="E13" s="1115"/>
      <c r="F13" s="1115"/>
      <c r="G13" s="1115"/>
      <c r="H13" s="1115"/>
      <c r="I13" s="1115"/>
      <c r="J13" s="1115"/>
      <c r="K13" s="1115"/>
      <c r="L13" s="1115"/>
      <c r="M13" s="1115"/>
      <c r="N13" s="1115"/>
      <c r="O13" s="1115"/>
      <c r="P13" s="1115"/>
      <c r="Q13" s="1115"/>
      <c r="R13" s="1115"/>
      <c r="S13" s="1115"/>
      <c r="T13" s="1115"/>
      <c r="U13" s="1115"/>
      <c r="V13" s="108"/>
      <c r="W13" s="108"/>
      <c r="X13" s="108"/>
      <c r="Y13" s="108"/>
    </row>
    <row r="14" spans="2:25" ht="39.75" customHeight="1" thickBot="1">
      <c r="B14" s="456" t="s">
        <v>1747</v>
      </c>
      <c r="C14" s="1086"/>
      <c r="D14" s="1086"/>
      <c r="E14" s="447" t="s">
        <v>1764</v>
      </c>
      <c r="F14" s="1087"/>
      <c r="G14" s="1087"/>
      <c r="H14" s="1087"/>
      <c r="I14" s="1087"/>
      <c r="J14" s="1087"/>
      <c r="K14" s="1087"/>
      <c r="L14" s="447" t="s">
        <v>516</v>
      </c>
      <c r="M14" s="1087"/>
      <c r="N14" s="1087"/>
      <c r="O14" s="1087"/>
      <c r="P14" s="1087"/>
      <c r="Q14" s="1087"/>
      <c r="R14" s="1087"/>
      <c r="S14" s="447" t="s">
        <v>51</v>
      </c>
      <c r="T14" s="1087"/>
      <c r="U14" s="1088"/>
      <c r="V14" s="108"/>
      <c r="W14" s="108"/>
      <c r="X14" s="108"/>
      <c r="Y14" s="108"/>
    </row>
    <row r="15" spans="2:25" ht="39.75" customHeight="1">
      <c r="B15" s="622" t="s">
        <v>517</v>
      </c>
      <c r="C15" s="1097"/>
      <c r="D15" s="1097"/>
      <c r="E15" s="1098"/>
      <c r="F15" s="1099"/>
      <c r="G15" s="1099"/>
      <c r="H15" s="1100"/>
      <c r="I15" s="1100"/>
      <c r="J15" s="1100"/>
      <c r="K15" s="1100"/>
      <c r="L15" s="1098"/>
      <c r="M15" s="1099"/>
      <c r="N15" s="1099"/>
      <c r="O15" s="1100"/>
      <c r="P15" s="1100"/>
      <c r="Q15" s="1100"/>
      <c r="R15" s="1100"/>
      <c r="S15" s="619" t="s">
        <v>511</v>
      </c>
      <c r="T15" s="1101"/>
      <c r="U15" s="1102"/>
      <c r="V15" s="108"/>
      <c r="W15" s="108"/>
      <c r="X15" s="108"/>
      <c r="Y15" s="108"/>
    </row>
    <row r="16" spans="2:25" ht="39.75" customHeight="1">
      <c r="B16" s="622" t="s">
        <v>518</v>
      </c>
      <c r="C16" s="1097"/>
      <c r="D16" s="1097"/>
      <c r="E16" s="1098"/>
      <c r="F16" s="1099"/>
      <c r="G16" s="1099"/>
      <c r="H16" s="1100"/>
      <c r="I16" s="1100"/>
      <c r="J16" s="1100"/>
      <c r="K16" s="1100"/>
      <c r="L16" s="1098"/>
      <c r="M16" s="1099"/>
      <c r="N16" s="1099"/>
      <c r="O16" s="1100"/>
      <c r="P16" s="1100"/>
      <c r="Q16" s="1100"/>
      <c r="R16" s="1100"/>
      <c r="S16" s="555" t="s">
        <v>511</v>
      </c>
      <c r="T16" s="1103"/>
      <c r="U16" s="1104"/>
      <c r="V16" s="108"/>
      <c r="W16" s="108"/>
      <c r="X16" s="108"/>
      <c r="Y16" s="108"/>
    </row>
    <row r="17" spans="1:25" ht="39.75" customHeight="1">
      <c r="B17" s="622" t="s">
        <v>519</v>
      </c>
      <c r="C17" s="1097"/>
      <c r="D17" s="1097"/>
      <c r="E17" s="1098"/>
      <c r="F17" s="1099"/>
      <c r="G17" s="1099"/>
      <c r="H17" s="1100"/>
      <c r="I17" s="1100"/>
      <c r="J17" s="1100"/>
      <c r="K17" s="1100"/>
      <c r="L17" s="1098"/>
      <c r="M17" s="1099"/>
      <c r="N17" s="1099"/>
      <c r="O17" s="1100"/>
      <c r="P17" s="1100"/>
      <c r="Q17" s="1100"/>
      <c r="R17" s="1100"/>
      <c r="S17" s="555" t="s">
        <v>511</v>
      </c>
      <c r="T17" s="1103"/>
      <c r="U17" s="1104"/>
      <c r="V17" s="108"/>
      <c r="W17" s="108"/>
      <c r="X17" s="108"/>
      <c r="Y17" s="108"/>
    </row>
    <row r="18" spans="1:25" ht="39.75" customHeight="1">
      <c r="B18" s="622" t="s">
        <v>520</v>
      </c>
      <c r="C18" s="1097"/>
      <c r="D18" s="1097"/>
      <c r="E18" s="1098"/>
      <c r="F18" s="1099"/>
      <c r="G18" s="1099"/>
      <c r="H18" s="1100"/>
      <c r="I18" s="1100"/>
      <c r="J18" s="1100"/>
      <c r="K18" s="1100"/>
      <c r="L18" s="1098"/>
      <c r="M18" s="1099"/>
      <c r="N18" s="1099"/>
      <c r="O18" s="1100"/>
      <c r="P18" s="1100"/>
      <c r="Q18" s="1100"/>
      <c r="R18" s="1100"/>
      <c r="S18" s="555" t="s">
        <v>511</v>
      </c>
      <c r="T18" s="1103"/>
      <c r="U18" s="1104"/>
      <c r="V18" s="108"/>
      <c r="W18" s="108"/>
      <c r="X18" s="108"/>
      <c r="Y18" s="108"/>
    </row>
    <row r="19" spans="1:25" ht="39.75" customHeight="1" thickBot="1">
      <c r="B19" s="519" t="s">
        <v>521</v>
      </c>
      <c r="C19" s="1107"/>
      <c r="D19" s="1107"/>
      <c r="E19" s="1108"/>
      <c r="F19" s="1109"/>
      <c r="G19" s="1109"/>
      <c r="H19" s="1110"/>
      <c r="I19" s="1110"/>
      <c r="J19" s="1110"/>
      <c r="K19" s="1110"/>
      <c r="L19" s="1108"/>
      <c r="M19" s="1109"/>
      <c r="N19" s="1109"/>
      <c r="O19" s="1110"/>
      <c r="P19" s="1110"/>
      <c r="Q19" s="1110"/>
      <c r="R19" s="1110"/>
      <c r="S19" s="1111" t="s">
        <v>511</v>
      </c>
      <c r="T19" s="1112"/>
      <c r="U19" s="1113"/>
      <c r="V19" s="108"/>
      <c r="W19" s="108"/>
      <c r="X19" s="108"/>
      <c r="Y19" s="108"/>
    </row>
    <row r="20" spans="1:25" s="253" customFormat="1" ht="129.6" customHeight="1">
      <c r="B20" s="1114" t="s">
        <v>1770</v>
      </c>
      <c r="C20" s="1114"/>
      <c r="D20" s="1114"/>
      <c r="E20" s="1114"/>
      <c r="F20" s="1114"/>
      <c r="G20" s="1114"/>
      <c r="H20" s="1114"/>
      <c r="I20" s="1114"/>
      <c r="J20" s="1114"/>
      <c r="K20" s="1114"/>
      <c r="L20" s="1114"/>
      <c r="M20" s="1114"/>
      <c r="N20" s="1114"/>
      <c r="O20" s="1114"/>
      <c r="P20" s="1114"/>
      <c r="Q20" s="1114"/>
      <c r="R20" s="1114"/>
      <c r="S20" s="1114"/>
      <c r="T20" s="1114"/>
      <c r="U20" s="1114"/>
      <c r="V20" s="254"/>
      <c r="W20" s="254"/>
      <c r="X20" s="254"/>
      <c r="Y20" s="254"/>
    </row>
    <row r="21" spans="1:25" ht="21.75" customHeight="1" thickBot="1">
      <c r="B21" s="10"/>
      <c r="C21" s="10"/>
      <c r="D21" s="10"/>
      <c r="E21" s="10"/>
      <c r="F21" s="10"/>
      <c r="G21" s="10"/>
      <c r="H21" s="10"/>
      <c r="I21" s="10"/>
    </row>
    <row r="22" spans="1:25" ht="62.25" customHeight="1" thickBot="1">
      <c r="B22" s="1118" t="s">
        <v>522</v>
      </c>
      <c r="C22" s="1119"/>
      <c r="D22" s="1120"/>
      <c r="E22" s="447" t="s">
        <v>460</v>
      </c>
      <c r="F22" s="1121"/>
      <c r="G22" s="1121"/>
      <c r="H22" s="447" t="s">
        <v>461</v>
      </c>
      <c r="I22" s="1121"/>
      <c r="J22" s="1121"/>
      <c r="K22" s="1121"/>
      <c r="L22" s="1121"/>
      <c r="M22" s="1121"/>
      <c r="N22" s="1121"/>
      <c r="O22" s="1121"/>
      <c r="P22" s="1122"/>
      <c r="Q22" s="1122"/>
      <c r="R22" s="1122"/>
      <c r="S22" s="447" t="s">
        <v>462</v>
      </c>
      <c r="T22" s="1121"/>
      <c r="U22" s="1123"/>
    </row>
    <row r="23" spans="1:25" ht="44.25" customHeight="1">
      <c r="A23" s="109"/>
      <c r="B23" s="1124" t="s">
        <v>523</v>
      </c>
      <c r="C23" s="1125"/>
      <c r="D23" s="1125"/>
      <c r="E23" s="1126" t="s">
        <v>524</v>
      </c>
      <c r="F23" s="1127"/>
      <c r="G23" s="1128"/>
      <c r="H23" s="191" t="s">
        <v>54</v>
      </c>
      <c r="I23" s="1129" t="s">
        <v>525</v>
      </c>
      <c r="J23" s="1130"/>
      <c r="K23" s="1131"/>
      <c r="L23" s="191" t="s">
        <v>54</v>
      </c>
      <c r="M23" s="1129" t="s">
        <v>526</v>
      </c>
      <c r="N23" s="1130"/>
      <c r="O23" s="1131"/>
      <c r="P23" s="191" t="s">
        <v>54</v>
      </c>
      <c r="Q23" s="1105" t="s">
        <v>527</v>
      </c>
      <c r="R23" s="1106"/>
      <c r="S23" s="1132" t="s">
        <v>80</v>
      </c>
      <c r="T23" s="1133"/>
      <c r="U23" s="1134"/>
    </row>
    <row r="24" spans="1:25" ht="44.25" customHeight="1" thickBot="1">
      <c r="A24" s="109"/>
      <c r="B24" s="1135" t="s">
        <v>528</v>
      </c>
      <c r="C24" s="1136"/>
      <c r="D24" s="1136"/>
      <c r="E24" s="1137" t="s">
        <v>529</v>
      </c>
      <c r="F24" s="1138"/>
      <c r="G24" s="1138"/>
      <c r="H24" s="192" t="s">
        <v>54</v>
      </c>
      <c r="I24" s="1139" t="s">
        <v>530</v>
      </c>
      <c r="J24" s="1140"/>
      <c r="K24" s="1140"/>
      <c r="L24" s="192" t="s">
        <v>54</v>
      </c>
      <c r="M24" s="1139" t="s">
        <v>531</v>
      </c>
      <c r="N24" s="1140"/>
      <c r="O24" s="1141"/>
      <c r="P24" s="192" t="s">
        <v>54</v>
      </c>
      <c r="Q24" s="1142" t="s">
        <v>532</v>
      </c>
      <c r="R24" s="1143"/>
      <c r="S24" s="1111" t="s">
        <v>80</v>
      </c>
      <c r="T24" s="1116"/>
      <c r="U24" s="1117"/>
    </row>
    <row r="25" spans="1:25">
      <c r="B25" s="10"/>
      <c r="C25" s="10"/>
      <c r="D25" s="10"/>
      <c r="E25" s="10"/>
      <c r="F25" s="10"/>
      <c r="G25" s="10"/>
      <c r="H25" s="10"/>
      <c r="I25" s="10"/>
      <c r="J25" s="10"/>
      <c r="K25" s="10"/>
      <c r="L25" s="10"/>
    </row>
  </sheetData>
  <sheetProtection algorithmName="SHA-512" hashValue="J9zy8C9w0cHY3P91LjTanKPoAG10dBbOmZ2+e1zsN6IWOdNXo4Id71HZrIYRS31HwvnVz90sSzi4GJ+vURxCmw==" saltValue="y9ceaVWfpJ1vn8cZxlxrhQ==" spinCount="100000" sheet="1" objects="1" scenarios="1"/>
  <mergeCells count="75">
    <mergeCell ref="B12:D12"/>
    <mergeCell ref="E12:K12"/>
    <mergeCell ref="L12:R12"/>
    <mergeCell ref="S12:U12"/>
    <mergeCell ref="B9:D9"/>
    <mergeCell ref="E9:K9"/>
    <mergeCell ref="B11:D11"/>
    <mergeCell ref="E11:K11"/>
    <mergeCell ref="L11:R11"/>
    <mergeCell ref="S11:U11"/>
    <mergeCell ref="L9:R9"/>
    <mergeCell ref="S9:U9"/>
    <mergeCell ref="B10:D10"/>
    <mergeCell ref="E10:K10"/>
    <mergeCell ref="L10:R10"/>
    <mergeCell ref="S10:U10"/>
    <mergeCell ref="B7:D7"/>
    <mergeCell ref="E7:K7"/>
    <mergeCell ref="L7:R7"/>
    <mergeCell ref="S7:U7"/>
    <mergeCell ref="B8:D8"/>
    <mergeCell ref="E8:K8"/>
    <mergeCell ref="L8:R8"/>
    <mergeCell ref="S8:U8"/>
    <mergeCell ref="B13:U13"/>
    <mergeCell ref="S24:U24"/>
    <mergeCell ref="B22:D22"/>
    <mergeCell ref="E22:G22"/>
    <mergeCell ref="H22:R22"/>
    <mergeCell ref="S22:U22"/>
    <mergeCell ref="B23:D23"/>
    <mergeCell ref="E23:G23"/>
    <mergeCell ref="I23:K23"/>
    <mergeCell ref="M23:O23"/>
    <mergeCell ref="S23:U23"/>
    <mergeCell ref="B24:D24"/>
    <mergeCell ref="E24:G24"/>
    <mergeCell ref="I24:K24"/>
    <mergeCell ref="M24:O24"/>
    <mergeCell ref="Q24:R24"/>
    <mergeCell ref="Q23:R23"/>
    <mergeCell ref="B18:D18"/>
    <mergeCell ref="E18:K18"/>
    <mergeCell ref="L18:R18"/>
    <mergeCell ref="S18:U18"/>
    <mergeCell ref="B19:D19"/>
    <mergeCell ref="E19:K19"/>
    <mergeCell ref="L19:R19"/>
    <mergeCell ref="S19:U19"/>
    <mergeCell ref="B20:U20"/>
    <mergeCell ref="B16:D16"/>
    <mergeCell ref="E16:K16"/>
    <mergeCell ref="L16:R16"/>
    <mergeCell ref="S16:U16"/>
    <mergeCell ref="B17:D17"/>
    <mergeCell ref="E17:K17"/>
    <mergeCell ref="L17:R17"/>
    <mergeCell ref="S17:U17"/>
    <mergeCell ref="B14:D14"/>
    <mergeCell ref="E14:K14"/>
    <mergeCell ref="L14:R14"/>
    <mergeCell ref="S14:U14"/>
    <mergeCell ref="B15:D15"/>
    <mergeCell ref="E15:K15"/>
    <mergeCell ref="L15:R15"/>
    <mergeCell ref="S15:U15"/>
    <mergeCell ref="B4:D4"/>
    <mergeCell ref="E4:G4"/>
    <mergeCell ref="H4:R4"/>
    <mergeCell ref="S4:U4"/>
    <mergeCell ref="B5:D5"/>
    <mergeCell ref="E5:G5"/>
    <mergeCell ref="I5:K5"/>
    <mergeCell ref="M5:O5"/>
    <mergeCell ref="S5:U5"/>
  </mergeCells>
  <phoneticPr fontId="107"/>
  <conditionalFormatting sqref="B7:U12">
    <cfRule type="expression" dxfId="13" priority="26">
      <formula>$L$5="■"</formula>
    </cfRule>
  </conditionalFormatting>
  <conditionalFormatting sqref="B14:U19">
    <cfRule type="expression" dxfId="12" priority="1">
      <formula>$L$5="■"</formula>
    </cfRule>
  </conditionalFormatting>
  <conditionalFormatting sqref="H5:K5">
    <cfRule type="expression" dxfId="11" priority="24">
      <formula>$L$5="■"</formula>
    </cfRule>
  </conditionalFormatting>
  <conditionalFormatting sqref="H23:K23 P23:R23">
    <cfRule type="expression" dxfId="10" priority="6">
      <formula>$L$23="■"</formula>
    </cfRule>
  </conditionalFormatting>
  <conditionalFormatting sqref="H24:K24 P24:R24">
    <cfRule type="expression" dxfId="9" priority="3">
      <formula>$L$24="■"</formula>
    </cfRule>
  </conditionalFormatting>
  <conditionalFormatting sqref="H23:O23">
    <cfRule type="expression" dxfId="8" priority="5">
      <formula>$P$23="■"</formula>
    </cfRule>
  </conditionalFormatting>
  <conditionalFormatting sqref="H24:O24">
    <cfRule type="expression" dxfId="7" priority="2">
      <formula>$P$24="■"</formula>
    </cfRule>
  </conditionalFormatting>
  <conditionalFormatting sqref="L5:O5">
    <cfRule type="expression" dxfId="6" priority="23">
      <formula>$H$5="■"</formula>
    </cfRule>
  </conditionalFormatting>
  <conditionalFormatting sqref="L23:R23">
    <cfRule type="expression" dxfId="5" priority="7">
      <formula>$H$23="■"</formula>
    </cfRule>
  </conditionalFormatting>
  <conditionalFormatting sqref="L24:R24">
    <cfRule type="expression" dxfId="4" priority="4">
      <formula>$H$24="■"</formula>
    </cfRule>
  </conditionalFormatting>
  <dataValidations count="1">
    <dataValidation type="list" allowBlank="1" showInputMessage="1" showErrorMessage="1" sqref="L5 H5 L23:L24 H23:H24 P23:P24" xr:uid="{00000000-0002-0000-0900-000000000000}">
      <formula1>"■,□"</formula1>
    </dataValidation>
  </dataValidations>
  <hyperlinks>
    <hyperlink ref="U2" location="機能一覧!A1" display="機能一覧シートへ戻る" xr:uid="{00000000-0004-0000-0900-000000000000}"/>
    <hyperlink ref="U2" location="変更可能機能一覧!A1" display="機能一覧シートへ戻る" xr:uid="{00000000-0004-0000-0900-000001000000}"/>
  </hyperlinks>
  <pageMargins left="0.7" right="0.7" top="0.75" bottom="0.75" header="0.3" footer="0.3"/>
  <pageSetup paperSize="9" scale="5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1ED45-3C66-4DB2-AD07-90D756FA00EF}">
  <sheetPr>
    <pageSetUpPr fitToPage="1"/>
  </sheetPr>
  <dimension ref="B1:Y64"/>
  <sheetViews>
    <sheetView zoomScale="70" zoomScaleNormal="70" workbookViewId="0"/>
  </sheetViews>
  <sheetFormatPr defaultColWidth="9" defaultRowHeight="13.2"/>
  <cols>
    <col min="1" max="1" width="2.109375" style="107" customWidth="1"/>
    <col min="2" max="2" width="9" style="107"/>
    <col min="3" max="3" width="8.21875" style="107" customWidth="1"/>
    <col min="4" max="4" width="9" style="107" customWidth="1"/>
    <col min="5" max="6" width="9" style="107"/>
    <col min="7" max="7" width="10.109375" style="107" bestFit="1" customWidth="1"/>
    <col min="8" max="8" width="3.77734375" style="107" customWidth="1"/>
    <col min="9" max="9" width="7.44140625" style="107" customWidth="1"/>
    <col min="10" max="11" width="9" style="107"/>
    <col min="12" max="12" width="4.109375" style="107" customWidth="1"/>
    <col min="13" max="13" width="10.88671875" style="107" customWidth="1"/>
    <col min="14" max="14" width="8.21875" style="107" customWidth="1"/>
    <col min="15" max="15" width="10" style="107" customWidth="1"/>
    <col min="16" max="16" width="4" style="107" customWidth="1"/>
    <col min="17" max="17" width="12" style="107" customWidth="1"/>
    <col min="18" max="18" width="14.6640625" style="107" customWidth="1"/>
    <col min="19" max="19" width="13.109375" style="107" customWidth="1"/>
    <col min="20" max="20" width="10.33203125" style="107" customWidth="1"/>
    <col min="21" max="21" width="16.6640625" style="107" customWidth="1"/>
    <col min="22" max="22" width="3.33203125" style="107" customWidth="1"/>
    <col min="23" max="16384" width="9" style="107"/>
  </cols>
  <sheetData>
    <row r="1" spans="2:23" ht="23.4">
      <c r="B1" s="165" t="s">
        <v>1771</v>
      </c>
      <c r="C1" s="10"/>
      <c r="D1" s="10"/>
      <c r="E1" s="10"/>
      <c r="F1" s="10"/>
      <c r="G1" s="10"/>
      <c r="H1" s="10"/>
      <c r="I1" s="10"/>
      <c r="O1" s="108"/>
      <c r="P1" s="108"/>
      <c r="Q1" s="108"/>
      <c r="R1" s="108"/>
    </row>
    <row r="2" spans="2:23" ht="19.2">
      <c r="B2" s="155"/>
      <c r="C2" s="10"/>
      <c r="D2" s="10"/>
      <c r="E2" s="10"/>
      <c r="F2" s="10"/>
      <c r="G2" s="10"/>
      <c r="H2" s="10"/>
      <c r="I2" s="10"/>
      <c r="O2" s="108"/>
      <c r="P2" s="108"/>
      <c r="Q2" s="108"/>
      <c r="R2" s="108"/>
      <c r="U2" s="408" t="s">
        <v>30</v>
      </c>
    </row>
    <row r="3" spans="2:23" ht="42.6" customHeight="1" thickBot="1">
      <c r="B3" s="155" t="s">
        <v>1827</v>
      </c>
      <c r="C3" s="10"/>
      <c r="D3" s="10"/>
      <c r="E3" s="10"/>
      <c r="F3" s="10"/>
      <c r="G3" s="10"/>
      <c r="H3" s="10"/>
      <c r="I3" s="10"/>
      <c r="O3" s="108"/>
      <c r="P3" s="108"/>
      <c r="Q3" s="108"/>
      <c r="R3" s="108"/>
    </row>
    <row r="4" spans="2:23" ht="42.75" customHeight="1">
      <c r="B4" s="1150" t="s">
        <v>1745</v>
      </c>
      <c r="C4" s="1151"/>
      <c r="D4" s="1151"/>
      <c r="E4" s="1152" t="s">
        <v>509</v>
      </c>
      <c r="F4" s="1153"/>
      <c r="G4" s="1153"/>
      <c r="H4" s="1153"/>
      <c r="I4" s="1153"/>
      <c r="J4" s="1153"/>
      <c r="K4" s="1153"/>
      <c r="L4" s="1152" t="s">
        <v>479</v>
      </c>
      <c r="M4" s="1153"/>
      <c r="N4" s="1153"/>
      <c r="O4" s="1153"/>
      <c r="P4" s="1153"/>
      <c r="Q4" s="1153"/>
      <c r="R4" s="1153"/>
      <c r="S4" s="1152" t="s">
        <v>462</v>
      </c>
      <c r="T4" s="1153"/>
      <c r="U4" s="1154"/>
      <c r="V4" s="109"/>
      <c r="W4" s="109"/>
    </row>
    <row r="5" spans="2:23" ht="39.75" customHeight="1">
      <c r="B5" s="553" t="s">
        <v>1772</v>
      </c>
      <c r="C5" s="1071"/>
      <c r="D5" s="1071"/>
      <c r="E5" s="769"/>
      <c r="F5" s="1148"/>
      <c r="G5" s="1148"/>
      <c r="H5" s="1149"/>
      <c r="I5" s="1149"/>
      <c r="J5" s="1149"/>
      <c r="K5" s="1149"/>
      <c r="L5" s="769"/>
      <c r="M5" s="1148"/>
      <c r="N5" s="1148"/>
      <c r="O5" s="1149"/>
      <c r="P5" s="1149"/>
      <c r="Q5" s="1149"/>
      <c r="R5" s="1149"/>
      <c r="S5" s="555" t="s">
        <v>511</v>
      </c>
      <c r="T5" s="1103"/>
      <c r="U5" s="1104"/>
      <c r="V5" s="109"/>
      <c r="W5" s="109"/>
    </row>
    <row r="6" spans="2:23" ht="39.75" customHeight="1">
      <c r="B6" s="553" t="s">
        <v>1773</v>
      </c>
      <c r="C6" s="1071"/>
      <c r="D6" s="1071"/>
      <c r="E6" s="769"/>
      <c r="F6" s="1148"/>
      <c r="G6" s="1148"/>
      <c r="H6" s="1149"/>
      <c r="I6" s="1149"/>
      <c r="J6" s="1149"/>
      <c r="K6" s="1149"/>
      <c r="L6" s="769"/>
      <c r="M6" s="1148"/>
      <c r="N6" s="1148"/>
      <c r="O6" s="1149"/>
      <c r="P6" s="1149"/>
      <c r="Q6" s="1149"/>
      <c r="R6" s="1149"/>
      <c r="S6" s="555" t="s">
        <v>511</v>
      </c>
      <c r="T6" s="1103"/>
      <c r="U6" s="1104"/>
      <c r="V6" s="109"/>
      <c r="W6" s="109"/>
    </row>
    <row r="7" spans="2:23" ht="39.75" customHeight="1">
      <c r="B7" s="553" t="s">
        <v>1774</v>
      </c>
      <c r="C7" s="1071"/>
      <c r="D7" s="1071"/>
      <c r="E7" s="769"/>
      <c r="F7" s="1148"/>
      <c r="G7" s="1148"/>
      <c r="H7" s="1149"/>
      <c r="I7" s="1149"/>
      <c r="J7" s="1149"/>
      <c r="K7" s="1149"/>
      <c r="L7" s="769"/>
      <c r="M7" s="1148"/>
      <c r="N7" s="1148"/>
      <c r="O7" s="1149"/>
      <c r="P7" s="1149"/>
      <c r="Q7" s="1149"/>
      <c r="R7" s="1149"/>
      <c r="S7" s="555" t="s">
        <v>511</v>
      </c>
      <c r="T7" s="1103"/>
      <c r="U7" s="1104"/>
      <c r="V7" s="109"/>
      <c r="W7" s="109"/>
    </row>
    <row r="8" spans="2:23" ht="39.75" customHeight="1">
      <c r="B8" s="553" t="s">
        <v>1775</v>
      </c>
      <c r="C8" s="1071"/>
      <c r="D8" s="1071"/>
      <c r="E8" s="769"/>
      <c r="F8" s="1148"/>
      <c r="G8" s="1148"/>
      <c r="H8" s="1149"/>
      <c r="I8" s="1149"/>
      <c r="J8" s="1149"/>
      <c r="K8" s="1149"/>
      <c r="L8" s="769"/>
      <c r="M8" s="1148"/>
      <c r="N8" s="1148"/>
      <c r="O8" s="1149"/>
      <c r="P8" s="1149"/>
      <c r="Q8" s="1149"/>
      <c r="R8" s="1149"/>
      <c r="S8" s="555" t="s">
        <v>511</v>
      </c>
      <c r="T8" s="1103"/>
      <c r="U8" s="1104"/>
      <c r="V8" s="109"/>
      <c r="W8" s="109"/>
    </row>
    <row r="9" spans="2:23" ht="39.75" customHeight="1">
      <c r="B9" s="553" t="s">
        <v>1776</v>
      </c>
      <c r="C9" s="1071"/>
      <c r="D9" s="1071"/>
      <c r="E9" s="769"/>
      <c r="F9" s="1148"/>
      <c r="G9" s="1148"/>
      <c r="H9" s="1149"/>
      <c r="I9" s="1149"/>
      <c r="J9" s="1149"/>
      <c r="K9" s="1149"/>
      <c r="L9" s="769"/>
      <c r="M9" s="1148"/>
      <c r="N9" s="1148"/>
      <c r="O9" s="1149"/>
      <c r="P9" s="1149"/>
      <c r="Q9" s="1149"/>
      <c r="R9" s="1149"/>
      <c r="S9" s="555" t="s">
        <v>511</v>
      </c>
      <c r="T9" s="1103"/>
      <c r="U9" s="1104"/>
      <c r="V9" s="109"/>
      <c r="W9" s="109"/>
    </row>
    <row r="10" spans="2:23" ht="39.75" customHeight="1">
      <c r="B10" s="553" t="s">
        <v>1777</v>
      </c>
      <c r="C10" s="1071"/>
      <c r="D10" s="1071"/>
      <c r="E10" s="769"/>
      <c r="F10" s="1148"/>
      <c r="G10" s="1148"/>
      <c r="H10" s="1149"/>
      <c r="I10" s="1149"/>
      <c r="J10" s="1149"/>
      <c r="K10" s="1149"/>
      <c r="L10" s="769"/>
      <c r="M10" s="1148"/>
      <c r="N10" s="1148"/>
      <c r="O10" s="1149"/>
      <c r="P10" s="1149"/>
      <c r="Q10" s="1149"/>
      <c r="R10" s="1149"/>
      <c r="S10" s="555" t="s">
        <v>511</v>
      </c>
      <c r="T10" s="1103"/>
      <c r="U10" s="1104"/>
      <c r="V10" s="109"/>
      <c r="W10" s="109"/>
    </row>
    <row r="11" spans="2:23" ht="39.75" customHeight="1">
      <c r="B11" s="553" t="s">
        <v>1778</v>
      </c>
      <c r="C11" s="1071"/>
      <c r="D11" s="1071"/>
      <c r="E11" s="769"/>
      <c r="F11" s="1148"/>
      <c r="G11" s="1148"/>
      <c r="H11" s="1149"/>
      <c r="I11" s="1149"/>
      <c r="J11" s="1149"/>
      <c r="K11" s="1149"/>
      <c r="L11" s="769"/>
      <c r="M11" s="1148"/>
      <c r="N11" s="1148"/>
      <c r="O11" s="1149"/>
      <c r="P11" s="1149"/>
      <c r="Q11" s="1149"/>
      <c r="R11" s="1149"/>
      <c r="S11" s="555" t="s">
        <v>511</v>
      </c>
      <c r="T11" s="1103"/>
      <c r="U11" s="1104"/>
      <c r="V11" s="109"/>
      <c r="W11" s="109"/>
    </row>
    <row r="12" spans="2:23" ht="39.75" customHeight="1">
      <c r="B12" s="553" t="s">
        <v>1779</v>
      </c>
      <c r="C12" s="1071"/>
      <c r="D12" s="1071"/>
      <c r="E12" s="769"/>
      <c r="F12" s="1148"/>
      <c r="G12" s="1148"/>
      <c r="H12" s="1149"/>
      <c r="I12" s="1149"/>
      <c r="J12" s="1149"/>
      <c r="K12" s="1149"/>
      <c r="L12" s="769"/>
      <c r="M12" s="1148"/>
      <c r="N12" s="1148"/>
      <c r="O12" s="1149"/>
      <c r="P12" s="1149"/>
      <c r="Q12" s="1149"/>
      <c r="R12" s="1149"/>
      <c r="S12" s="555" t="s">
        <v>511</v>
      </c>
      <c r="T12" s="1103"/>
      <c r="U12" s="1104"/>
      <c r="V12" s="109"/>
      <c r="W12" s="109"/>
    </row>
    <row r="13" spans="2:23" ht="39.75" customHeight="1">
      <c r="B13" s="553" t="s">
        <v>1780</v>
      </c>
      <c r="C13" s="1071"/>
      <c r="D13" s="1071"/>
      <c r="E13" s="769"/>
      <c r="F13" s="1148"/>
      <c r="G13" s="1148"/>
      <c r="H13" s="1149"/>
      <c r="I13" s="1149"/>
      <c r="J13" s="1149"/>
      <c r="K13" s="1149"/>
      <c r="L13" s="769"/>
      <c r="M13" s="1148"/>
      <c r="N13" s="1148"/>
      <c r="O13" s="1149"/>
      <c r="P13" s="1149"/>
      <c r="Q13" s="1149"/>
      <c r="R13" s="1149"/>
      <c r="S13" s="555" t="s">
        <v>511</v>
      </c>
      <c r="T13" s="1103"/>
      <c r="U13" s="1104"/>
      <c r="V13" s="109"/>
      <c r="W13" s="109"/>
    </row>
    <row r="14" spans="2:23" ht="39.75" customHeight="1">
      <c r="B14" s="553" t="s">
        <v>1781</v>
      </c>
      <c r="C14" s="1071"/>
      <c r="D14" s="1071"/>
      <c r="E14" s="769"/>
      <c r="F14" s="1148"/>
      <c r="G14" s="1148"/>
      <c r="H14" s="1149"/>
      <c r="I14" s="1149"/>
      <c r="J14" s="1149"/>
      <c r="K14" s="1149"/>
      <c r="L14" s="769"/>
      <c r="M14" s="1148"/>
      <c r="N14" s="1148"/>
      <c r="O14" s="1149"/>
      <c r="P14" s="1149"/>
      <c r="Q14" s="1149"/>
      <c r="R14" s="1149"/>
      <c r="S14" s="555" t="s">
        <v>511</v>
      </c>
      <c r="T14" s="1103"/>
      <c r="U14" s="1104"/>
      <c r="V14" s="109"/>
      <c r="W14" s="109"/>
    </row>
    <row r="15" spans="2:23" ht="39.75" customHeight="1">
      <c r="B15" s="553" t="s">
        <v>1782</v>
      </c>
      <c r="C15" s="1071"/>
      <c r="D15" s="1071"/>
      <c r="E15" s="769"/>
      <c r="F15" s="1148"/>
      <c r="G15" s="1148"/>
      <c r="H15" s="1149"/>
      <c r="I15" s="1149"/>
      <c r="J15" s="1149"/>
      <c r="K15" s="1149"/>
      <c r="L15" s="769"/>
      <c r="M15" s="1148"/>
      <c r="N15" s="1148"/>
      <c r="O15" s="1149"/>
      <c r="P15" s="1149"/>
      <c r="Q15" s="1149"/>
      <c r="R15" s="1149"/>
      <c r="S15" s="555" t="s">
        <v>511</v>
      </c>
      <c r="T15" s="1103"/>
      <c r="U15" s="1104"/>
      <c r="V15" s="109"/>
      <c r="W15" s="109"/>
    </row>
    <row r="16" spans="2:23" ht="39.75" customHeight="1">
      <c r="B16" s="553" t="s">
        <v>1783</v>
      </c>
      <c r="C16" s="1071"/>
      <c r="D16" s="1071"/>
      <c r="E16" s="769"/>
      <c r="F16" s="1148"/>
      <c r="G16" s="1148"/>
      <c r="H16" s="1149"/>
      <c r="I16" s="1149"/>
      <c r="J16" s="1149"/>
      <c r="K16" s="1149"/>
      <c r="L16" s="769"/>
      <c r="M16" s="1148"/>
      <c r="N16" s="1148"/>
      <c r="O16" s="1149"/>
      <c r="P16" s="1149"/>
      <c r="Q16" s="1149"/>
      <c r="R16" s="1149"/>
      <c r="S16" s="555" t="s">
        <v>511</v>
      </c>
      <c r="T16" s="1103"/>
      <c r="U16" s="1104"/>
      <c r="V16" s="109"/>
      <c r="W16" s="109"/>
    </row>
    <row r="17" spans="2:23" ht="39.75" customHeight="1">
      <c r="B17" s="553" t="s">
        <v>1784</v>
      </c>
      <c r="C17" s="1071"/>
      <c r="D17" s="1071"/>
      <c r="E17" s="769"/>
      <c r="F17" s="1148"/>
      <c r="G17" s="1148"/>
      <c r="H17" s="1149"/>
      <c r="I17" s="1149"/>
      <c r="J17" s="1149"/>
      <c r="K17" s="1149"/>
      <c r="L17" s="769"/>
      <c r="M17" s="1148"/>
      <c r="N17" s="1148"/>
      <c r="O17" s="1149"/>
      <c r="P17" s="1149"/>
      <c r="Q17" s="1149"/>
      <c r="R17" s="1149"/>
      <c r="S17" s="555" t="s">
        <v>511</v>
      </c>
      <c r="T17" s="1103"/>
      <c r="U17" s="1104"/>
      <c r="V17" s="109"/>
      <c r="W17" s="109"/>
    </row>
    <row r="18" spans="2:23" ht="39.75" customHeight="1">
      <c r="B18" s="553" t="s">
        <v>1785</v>
      </c>
      <c r="C18" s="1071"/>
      <c r="D18" s="1071"/>
      <c r="E18" s="769"/>
      <c r="F18" s="1148"/>
      <c r="G18" s="1148"/>
      <c r="H18" s="1149"/>
      <c r="I18" s="1149"/>
      <c r="J18" s="1149"/>
      <c r="K18" s="1149"/>
      <c r="L18" s="769"/>
      <c r="M18" s="1148"/>
      <c r="N18" s="1148"/>
      <c r="O18" s="1149"/>
      <c r="P18" s="1149"/>
      <c r="Q18" s="1149"/>
      <c r="R18" s="1149"/>
      <c r="S18" s="555" t="s">
        <v>511</v>
      </c>
      <c r="T18" s="1103"/>
      <c r="U18" s="1104"/>
      <c r="V18" s="109"/>
      <c r="W18" s="109"/>
    </row>
    <row r="19" spans="2:23" ht="39.75" customHeight="1">
      <c r="B19" s="553" t="s">
        <v>1786</v>
      </c>
      <c r="C19" s="1071"/>
      <c r="D19" s="1071"/>
      <c r="E19" s="769"/>
      <c r="F19" s="1148"/>
      <c r="G19" s="1148"/>
      <c r="H19" s="1149"/>
      <c r="I19" s="1149"/>
      <c r="J19" s="1149"/>
      <c r="K19" s="1149"/>
      <c r="L19" s="769"/>
      <c r="M19" s="1148"/>
      <c r="N19" s="1148"/>
      <c r="O19" s="1149"/>
      <c r="P19" s="1149"/>
      <c r="Q19" s="1149"/>
      <c r="R19" s="1149"/>
      <c r="S19" s="555" t="s">
        <v>511</v>
      </c>
      <c r="T19" s="1103"/>
      <c r="U19" s="1104"/>
      <c r="V19" s="109"/>
      <c r="W19" s="109"/>
    </row>
    <row r="20" spans="2:23" ht="39.75" customHeight="1">
      <c r="B20" s="553" t="s">
        <v>1787</v>
      </c>
      <c r="C20" s="1071"/>
      <c r="D20" s="1071"/>
      <c r="E20" s="769"/>
      <c r="F20" s="1148"/>
      <c r="G20" s="1148"/>
      <c r="H20" s="1149"/>
      <c r="I20" s="1149"/>
      <c r="J20" s="1149"/>
      <c r="K20" s="1149"/>
      <c r="L20" s="769"/>
      <c r="M20" s="1148"/>
      <c r="N20" s="1148"/>
      <c r="O20" s="1149"/>
      <c r="P20" s="1149"/>
      <c r="Q20" s="1149"/>
      <c r="R20" s="1149"/>
      <c r="S20" s="555" t="s">
        <v>511</v>
      </c>
      <c r="T20" s="1103"/>
      <c r="U20" s="1104"/>
      <c r="V20" s="109"/>
      <c r="W20" s="109"/>
    </row>
    <row r="21" spans="2:23" ht="39.75" customHeight="1">
      <c r="B21" s="553" t="s">
        <v>1788</v>
      </c>
      <c r="C21" s="1071"/>
      <c r="D21" s="1071"/>
      <c r="E21" s="769"/>
      <c r="F21" s="1148"/>
      <c r="G21" s="1148"/>
      <c r="H21" s="1149"/>
      <c r="I21" s="1149"/>
      <c r="J21" s="1149"/>
      <c r="K21" s="1149"/>
      <c r="L21" s="769"/>
      <c r="M21" s="1148"/>
      <c r="N21" s="1148"/>
      <c r="O21" s="1149"/>
      <c r="P21" s="1149"/>
      <c r="Q21" s="1149"/>
      <c r="R21" s="1149"/>
      <c r="S21" s="555" t="s">
        <v>511</v>
      </c>
      <c r="T21" s="1103"/>
      <c r="U21" s="1104"/>
      <c r="V21" s="109"/>
      <c r="W21" s="109"/>
    </row>
    <row r="22" spans="2:23" ht="39.75" customHeight="1">
      <c r="B22" s="553" t="s">
        <v>1789</v>
      </c>
      <c r="C22" s="1071"/>
      <c r="D22" s="1071"/>
      <c r="E22" s="769"/>
      <c r="F22" s="1148"/>
      <c r="G22" s="1148"/>
      <c r="H22" s="1149"/>
      <c r="I22" s="1149"/>
      <c r="J22" s="1149"/>
      <c r="K22" s="1149"/>
      <c r="L22" s="769"/>
      <c r="M22" s="1148"/>
      <c r="N22" s="1148"/>
      <c r="O22" s="1149"/>
      <c r="P22" s="1149"/>
      <c r="Q22" s="1149"/>
      <c r="R22" s="1149"/>
      <c r="S22" s="555" t="s">
        <v>511</v>
      </c>
      <c r="T22" s="1103"/>
      <c r="U22" s="1104"/>
      <c r="V22" s="109"/>
      <c r="W22" s="109"/>
    </row>
    <row r="23" spans="2:23" ht="39.75" customHeight="1">
      <c r="B23" s="553" t="s">
        <v>1790</v>
      </c>
      <c r="C23" s="1071"/>
      <c r="D23" s="1071"/>
      <c r="E23" s="769"/>
      <c r="F23" s="1148"/>
      <c r="G23" s="1148"/>
      <c r="H23" s="1149"/>
      <c r="I23" s="1149"/>
      <c r="J23" s="1149"/>
      <c r="K23" s="1149"/>
      <c r="L23" s="769"/>
      <c r="M23" s="1148"/>
      <c r="N23" s="1148"/>
      <c r="O23" s="1149"/>
      <c r="P23" s="1149"/>
      <c r="Q23" s="1149"/>
      <c r="R23" s="1149"/>
      <c r="S23" s="555" t="s">
        <v>511</v>
      </c>
      <c r="T23" s="1103"/>
      <c r="U23" s="1104"/>
      <c r="V23" s="109"/>
      <c r="W23" s="109"/>
    </row>
    <row r="24" spans="2:23" ht="39.75" customHeight="1">
      <c r="B24" s="553" t="s">
        <v>1791</v>
      </c>
      <c r="C24" s="1071"/>
      <c r="D24" s="1071"/>
      <c r="E24" s="769"/>
      <c r="F24" s="1148"/>
      <c r="G24" s="1148"/>
      <c r="H24" s="1149"/>
      <c r="I24" s="1149"/>
      <c r="J24" s="1149"/>
      <c r="K24" s="1149"/>
      <c r="L24" s="769"/>
      <c r="M24" s="1148"/>
      <c r="N24" s="1148"/>
      <c r="O24" s="1149"/>
      <c r="P24" s="1149"/>
      <c r="Q24" s="1149"/>
      <c r="R24" s="1149"/>
      <c r="S24" s="555" t="s">
        <v>511</v>
      </c>
      <c r="T24" s="1103"/>
      <c r="U24" s="1104"/>
      <c r="V24" s="109"/>
      <c r="W24" s="109"/>
    </row>
    <row r="25" spans="2:23" ht="39.75" customHeight="1">
      <c r="B25" s="553" t="s">
        <v>1792</v>
      </c>
      <c r="C25" s="1071"/>
      <c r="D25" s="1071"/>
      <c r="E25" s="769"/>
      <c r="F25" s="1148"/>
      <c r="G25" s="1148"/>
      <c r="H25" s="1149"/>
      <c r="I25" s="1149"/>
      <c r="J25" s="1149"/>
      <c r="K25" s="1149"/>
      <c r="L25" s="769"/>
      <c r="M25" s="1148"/>
      <c r="N25" s="1148"/>
      <c r="O25" s="1149"/>
      <c r="P25" s="1149"/>
      <c r="Q25" s="1149"/>
      <c r="R25" s="1149"/>
      <c r="S25" s="555" t="s">
        <v>511</v>
      </c>
      <c r="T25" s="1103"/>
      <c r="U25" s="1104"/>
      <c r="V25" s="109"/>
      <c r="W25" s="109"/>
    </row>
    <row r="26" spans="2:23" ht="39.75" customHeight="1">
      <c r="B26" s="553" t="s">
        <v>1793</v>
      </c>
      <c r="C26" s="1071"/>
      <c r="D26" s="1071"/>
      <c r="E26" s="769"/>
      <c r="F26" s="1148"/>
      <c r="G26" s="1148"/>
      <c r="H26" s="1149"/>
      <c r="I26" s="1149"/>
      <c r="J26" s="1149"/>
      <c r="K26" s="1149"/>
      <c r="L26" s="769"/>
      <c r="M26" s="1148"/>
      <c r="N26" s="1148"/>
      <c r="O26" s="1149"/>
      <c r="P26" s="1149"/>
      <c r="Q26" s="1149"/>
      <c r="R26" s="1149"/>
      <c r="S26" s="555" t="s">
        <v>511</v>
      </c>
      <c r="T26" s="1103"/>
      <c r="U26" s="1104"/>
      <c r="V26" s="109"/>
      <c r="W26" s="109"/>
    </row>
    <row r="27" spans="2:23" ht="39.75" customHeight="1">
      <c r="B27" s="553" t="s">
        <v>1794</v>
      </c>
      <c r="C27" s="1071"/>
      <c r="D27" s="1071"/>
      <c r="E27" s="769"/>
      <c r="F27" s="1148"/>
      <c r="G27" s="1148"/>
      <c r="H27" s="1149"/>
      <c r="I27" s="1149"/>
      <c r="J27" s="1149"/>
      <c r="K27" s="1149"/>
      <c r="L27" s="769"/>
      <c r="M27" s="1148"/>
      <c r="N27" s="1148"/>
      <c r="O27" s="1149"/>
      <c r="P27" s="1149"/>
      <c r="Q27" s="1149"/>
      <c r="R27" s="1149"/>
      <c r="S27" s="555" t="s">
        <v>511</v>
      </c>
      <c r="T27" s="1103"/>
      <c r="U27" s="1104"/>
      <c r="V27" s="109"/>
      <c r="W27" s="109"/>
    </row>
    <row r="28" spans="2:23" ht="39.75" customHeight="1">
      <c r="B28" s="553" t="s">
        <v>1795</v>
      </c>
      <c r="C28" s="1071"/>
      <c r="D28" s="1071"/>
      <c r="E28" s="769"/>
      <c r="F28" s="1148"/>
      <c r="G28" s="1148"/>
      <c r="H28" s="1149"/>
      <c r="I28" s="1149"/>
      <c r="J28" s="1149"/>
      <c r="K28" s="1149"/>
      <c r="L28" s="769"/>
      <c r="M28" s="1148"/>
      <c r="N28" s="1148"/>
      <c r="O28" s="1149"/>
      <c r="P28" s="1149"/>
      <c r="Q28" s="1149"/>
      <c r="R28" s="1149"/>
      <c r="S28" s="555" t="s">
        <v>511</v>
      </c>
      <c r="T28" s="1103"/>
      <c r="U28" s="1104"/>
      <c r="V28" s="109"/>
      <c r="W28" s="109"/>
    </row>
    <row r="29" spans="2:23" ht="39.75" customHeight="1">
      <c r="B29" s="553" t="s">
        <v>1796</v>
      </c>
      <c r="C29" s="1071"/>
      <c r="D29" s="1071"/>
      <c r="E29" s="769"/>
      <c r="F29" s="1148"/>
      <c r="G29" s="1148"/>
      <c r="H29" s="1149"/>
      <c r="I29" s="1149"/>
      <c r="J29" s="1149"/>
      <c r="K29" s="1149"/>
      <c r="L29" s="769"/>
      <c r="M29" s="1148"/>
      <c r="N29" s="1148"/>
      <c r="O29" s="1149"/>
      <c r="P29" s="1149"/>
      <c r="Q29" s="1149"/>
      <c r="R29" s="1149"/>
      <c r="S29" s="555" t="s">
        <v>511</v>
      </c>
      <c r="T29" s="1103"/>
      <c r="U29" s="1104"/>
      <c r="V29" s="109"/>
      <c r="W29" s="109"/>
    </row>
    <row r="30" spans="2:23" ht="39.75" customHeight="1">
      <c r="B30" s="553" t="s">
        <v>1797</v>
      </c>
      <c r="C30" s="1071"/>
      <c r="D30" s="1071"/>
      <c r="E30" s="769"/>
      <c r="F30" s="1148"/>
      <c r="G30" s="1148"/>
      <c r="H30" s="1149"/>
      <c r="I30" s="1149"/>
      <c r="J30" s="1149"/>
      <c r="K30" s="1149"/>
      <c r="L30" s="769"/>
      <c r="M30" s="1148"/>
      <c r="N30" s="1148"/>
      <c r="O30" s="1149"/>
      <c r="P30" s="1149"/>
      <c r="Q30" s="1149"/>
      <c r="R30" s="1149"/>
      <c r="S30" s="555" t="s">
        <v>511</v>
      </c>
      <c r="T30" s="1103"/>
      <c r="U30" s="1104"/>
      <c r="V30" s="109"/>
      <c r="W30" s="109"/>
    </row>
    <row r="31" spans="2:23" ht="39.75" customHeight="1">
      <c r="B31" s="553" t="s">
        <v>1798</v>
      </c>
      <c r="C31" s="1071"/>
      <c r="D31" s="1071"/>
      <c r="E31" s="769"/>
      <c r="F31" s="1148"/>
      <c r="G31" s="1148"/>
      <c r="H31" s="1149"/>
      <c r="I31" s="1149"/>
      <c r="J31" s="1149"/>
      <c r="K31" s="1149"/>
      <c r="L31" s="769"/>
      <c r="M31" s="1148"/>
      <c r="N31" s="1148"/>
      <c r="O31" s="1149"/>
      <c r="P31" s="1149"/>
      <c r="Q31" s="1149"/>
      <c r="R31" s="1149"/>
      <c r="S31" s="555" t="s">
        <v>511</v>
      </c>
      <c r="T31" s="1103"/>
      <c r="U31" s="1104"/>
      <c r="V31" s="109"/>
      <c r="W31" s="109"/>
    </row>
    <row r="32" spans="2:23" ht="39.75" customHeight="1">
      <c r="B32" s="553" t="s">
        <v>1799</v>
      </c>
      <c r="C32" s="1071"/>
      <c r="D32" s="1071"/>
      <c r="E32" s="769"/>
      <c r="F32" s="1148"/>
      <c r="G32" s="1148"/>
      <c r="H32" s="1149"/>
      <c r="I32" s="1149"/>
      <c r="J32" s="1149"/>
      <c r="K32" s="1149"/>
      <c r="L32" s="769"/>
      <c r="M32" s="1148"/>
      <c r="N32" s="1148"/>
      <c r="O32" s="1149"/>
      <c r="P32" s="1149"/>
      <c r="Q32" s="1149"/>
      <c r="R32" s="1149"/>
      <c r="S32" s="555" t="s">
        <v>511</v>
      </c>
      <c r="T32" s="1103"/>
      <c r="U32" s="1104"/>
      <c r="V32" s="109"/>
      <c r="W32" s="109"/>
    </row>
    <row r="33" spans="2:23" ht="39.75" customHeight="1">
      <c r="B33" s="553" t="s">
        <v>1800</v>
      </c>
      <c r="C33" s="1071"/>
      <c r="D33" s="1071"/>
      <c r="E33" s="769"/>
      <c r="F33" s="1148"/>
      <c r="G33" s="1148"/>
      <c r="H33" s="1149"/>
      <c r="I33" s="1149"/>
      <c r="J33" s="1149"/>
      <c r="K33" s="1149"/>
      <c r="L33" s="769"/>
      <c r="M33" s="1148"/>
      <c r="N33" s="1148"/>
      <c r="O33" s="1149"/>
      <c r="P33" s="1149"/>
      <c r="Q33" s="1149"/>
      <c r="R33" s="1149"/>
      <c r="S33" s="555" t="s">
        <v>511</v>
      </c>
      <c r="T33" s="1103"/>
      <c r="U33" s="1104"/>
      <c r="V33" s="109"/>
      <c r="W33" s="109"/>
    </row>
    <row r="34" spans="2:23" ht="39.75" customHeight="1">
      <c r="B34" s="553" t="s">
        <v>1801</v>
      </c>
      <c r="C34" s="1071"/>
      <c r="D34" s="1071"/>
      <c r="E34" s="769"/>
      <c r="F34" s="1148"/>
      <c r="G34" s="1148"/>
      <c r="H34" s="1149"/>
      <c r="I34" s="1149"/>
      <c r="J34" s="1149"/>
      <c r="K34" s="1149"/>
      <c r="L34" s="769"/>
      <c r="M34" s="1148"/>
      <c r="N34" s="1148"/>
      <c r="O34" s="1149"/>
      <c r="P34" s="1149"/>
      <c r="Q34" s="1149"/>
      <c r="R34" s="1149"/>
      <c r="S34" s="555" t="s">
        <v>511</v>
      </c>
      <c r="T34" s="1103"/>
      <c r="U34" s="1104"/>
      <c r="V34" s="109"/>
      <c r="W34" s="109"/>
    </row>
    <row r="35" spans="2:23" ht="39.75" customHeight="1">
      <c r="B35" s="553" t="s">
        <v>1802</v>
      </c>
      <c r="C35" s="1071"/>
      <c r="D35" s="1071"/>
      <c r="E35" s="769"/>
      <c r="F35" s="1148"/>
      <c r="G35" s="1148"/>
      <c r="H35" s="1149"/>
      <c r="I35" s="1149"/>
      <c r="J35" s="1149"/>
      <c r="K35" s="1149"/>
      <c r="L35" s="769"/>
      <c r="M35" s="1148"/>
      <c r="N35" s="1148"/>
      <c r="O35" s="1149"/>
      <c r="P35" s="1149"/>
      <c r="Q35" s="1149"/>
      <c r="R35" s="1149"/>
      <c r="S35" s="555" t="s">
        <v>511</v>
      </c>
      <c r="T35" s="1103"/>
      <c r="U35" s="1104"/>
      <c r="V35" s="109"/>
      <c r="W35" s="109"/>
    </row>
    <row r="36" spans="2:23" ht="39.75" customHeight="1">
      <c r="B36" s="553" t="s">
        <v>1803</v>
      </c>
      <c r="C36" s="1071"/>
      <c r="D36" s="1071"/>
      <c r="E36" s="769"/>
      <c r="F36" s="1148"/>
      <c r="G36" s="1148"/>
      <c r="H36" s="1149"/>
      <c r="I36" s="1149"/>
      <c r="J36" s="1149"/>
      <c r="K36" s="1149"/>
      <c r="L36" s="769"/>
      <c r="M36" s="1148"/>
      <c r="N36" s="1148"/>
      <c r="O36" s="1149"/>
      <c r="P36" s="1149"/>
      <c r="Q36" s="1149"/>
      <c r="R36" s="1149"/>
      <c r="S36" s="555" t="s">
        <v>511</v>
      </c>
      <c r="T36" s="1103"/>
      <c r="U36" s="1104"/>
      <c r="V36" s="109"/>
      <c r="W36" s="109"/>
    </row>
    <row r="37" spans="2:23" ht="39.75" customHeight="1">
      <c r="B37" s="553" t="s">
        <v>1804</v>
      </c>
      <c r="C37" s="1071"/>
      <c r="D37" s="1071"/>
      <c r="E37" s="769"/>
      <c r="F37" s="1148"/>
      <c r="G37" s="1148"/>
      <c r="H37" s="1149"/>
      <c r="I37" s="1149"/>
      <c r="J37" s="1149"/>
      <c r="K37" s="1149"/>
      <c r="L37" s="769"/>
      <c r="M37" s="1148"/>
      <c r="N37" s="1148"/>
      <c r="O37" s="1149"/>
      <c r="P37" s="1149"/>
      <c r="Q37" s="1149"/>
      <c r="R37" s="1149"/>
      <c r="S37" s="555" t="s">
        <v>511</v>
      </c>
      <c r="T37" s="1103"/>
      <c r="U37" s="1104"/>
      <c r="V37" s="109"/>
      <c r="W37" s="109"/>
    </row>
    <row r="38" spans="2:23" ht="39.75" customHeight="1">
      <c r="B38" s="553" t="s">
        <v>1805</v>
      </c>
      <c r="C38" s="1071"/>
      <c r="D38" s="1071"/>
      <c r="E38" s="769"/>
      <c r="F38" s="1148"/>
      <c r="G38" s="1148"/>
      <c r="H38" s="1149"/>
      <c r="I38" s="1149"/>
      <c r="J38" s="1149"/>
      <c r="K38" s="1149"/>
      <c r="L38" s="769"/>
      <c r="M38" s="1148"/>
      <c r="N38" s="1148"/>
      <c r="O38" s="1149"/>
      <c r="P38" s="1149"/>
      <c r="Q38" s="1149"/>
      <c r="R38" s="1149"/>
      <c r="S38" s="555" t="s">
        <v>511</v>
      </c>
      <c r="T38" s="1103"/>
      <c r="U38" s="1104"/>
      <c r="V38" s="109"/>
      <c r="W38" s="109"/>
    </row>
    <row r="39" spans="2:23" ht="39.75" customHeight="1">
      <c r="B39" s="553" t="s">
        <v>1806</v>
      </c>
      <c r="C39" s="1071"/>
      <c r="D39" s="1071"/>
      <c r="E39" s="769"/>
      <c r="F39" s="1148"/>
      <c r="G39" s="1148"/>
      <c r="H39" s="1149"/>
      <c r="I39" s="1149"/>
      <c r="J39" s="1149"/>
      <c r="K39" s="1149"/>
      <c r="L39" s="769"/>
      <c r="M39" s="1148"/>
      <c r="N39" s="1148"/>
      <c r="O39" s="1149"/>
      <c r="P39" s="1149"/>
      <c r="Q39" s="1149"/>
      <c r="R39" s="1149"/>
      <c r="S39" s="555" t="s">
        <v>511</v>
      </c>
      <c r="T39" s="1103"/>
      <c r="U39" s="1104"/>
      <c r="V39" s="109"/>
      <c r="W39" s="109"/>
    </row>
    <row r="40" spans="2:23" ht="39.75" customHeight="1">
      <c r="B40" s="553" t="s">
        <v>1807</v>
      </c>
      <c r="C40" s="1071"/>
      <c r="D40" s="1071"/>
      <c r="E40" s="769"/>
      <c r="F40" s="1148"/>
      <c r="G40" s="1148"/>
      <c r="H40" s="1149"/>
      <c r="I40" s="1149"/>
      <c r="J40" s="1149"/>
      <c r="K40" s="1149"/>
      <c r="L40" s="769"/>
      <c r="M40" s="1148"/>
      <c r="N40" s="1148"/>
      <c r="O40" s="1149"/>
      <c r="P40" s="1149"/>
      <c r="Q40" s="1149"/>
      <c r="R40" s="1149"/>
      <c r="S40" s="555" t="s">
        <v>511</v>
      </c>
      <c r="T40" s="1103"/>
      <c r="U40" s="1104"/>
      <c r="V40" s="109"/>
      <c r="W40" s="109"/>
    </row>
    <row r="41" spans="2:23" ht="39.75" customHeight="1">
      <c r="B41" s="553" t="s">
        <v>1808</v>
      </c>
      <c r="C41" s="1071"/>
      <c r="D41" s="1071"/>
      <c r="E41" s="769"/>
      <c r="F41" s="1148"/>
      <c r="G41" s="1148"/>
      <c r="H41" s="1149"/>
      <c r="I41" s="1149"/>
      <c r="J41" s="1149"/>
      <c r="K41" s="1149"/>
      <c r="L41" s="769"/>
      <c r="M41" s="1148"/>
      <c r="N41" s="1148"/>
      <c r="O41" s="1149"/>
      <c r="P41" s="1149"/>
      <c r="Q41" s="1149"/>
      <c r="R41" s="1149"/>
      <c r="S41" s="555" t="s">
        <v>511</v>
      </c>
      <c r="T41" s="1103"/>
      <c r="U41" s="1104"/>
      <c r="V41" s="109"/>
      <c r="W41" s="109"/>
    </row>
    <row r="42" spans="2:23" ht="39.75" customHeight="1">
      <c r="B42" s="553" t="s">
        <v>1809</v>
      </c>
      <c r="C42" s="1071"/>
      <c r="D42" s="1071"/>
      <c r="E42" s="769"/>
      <c r="F42" s="1148"/>
      <c r="G42" s="1148"/>
      <c r="H42" s="1149"/>
      <c r="I42" s="1149"/>
      <c r="J42" s="1149"/>
      <c r="K42" s="1149"/>
      <c r="L42" s="769"/>
      <c r="M42" s="1148"/>
      <c r="N42" s="1148"/>
      <c r="O42" s="1149"/>
      <c r="P42" s="1149"/>
      <c r="Q42" s="1149"/>
      <c r="R42" s="1149"/>
      <c r="S42" s="555" t="s">
        <v>511</v>
      </c>
      <c r="T42" s="1103"/>
      <c r="U42" s="1104"/>
      <c r="V42" s="109"/>
      <c r="W42" s="109"/>
    </row>
    <row r="43" spans="2:23" ht="39.75" customHeight="1">
      <c r="B43" s="553" t="s">
        <v>1810</v>
      </c>
      <c r="C43" s="1071"/>
      <c r="D43" s="1071"/>
      <c r="E43" s="769"/>
      <c r="F43" s="1148"/>
      <c r="G43" s="1148"/>
      <c r="H43" s="1149"/>
      <c r="I43" s="1149"/>
      <c r="J43" s="1149"/>
      <c r="K43" s="1149"/>
      <c r="L43" s="769"/>
      <c r="M43" s="1148"/>
      <c r="N43" s="1148"/>
      <c r="O43" s="1149"/>
      <c r="P43" s="1149"/>
      <c r="Q43" s="1149"/>
      <c r="R43" s="1149"/>
      <c r="S43" s="555" t="s">
        <v>511</v>
      </c>
      <c r="T43" s="1103"/>
      <c r="U43" s="1104"/>
      <c r="V43" s="109"/>
      <c r="W43" s="109"/>
    </row>
    <row r="44" spans="2:23" ht="39.75" customHeight="1">
      <c r="B44" s="553" t="s">
        <v>1811</v>
      </c>
      <c r="C44" s="1071"/>
      <c r="D44" s="1071"/>
      <c r="E44" s="769"/>
      <c r="F44" s="1148"/>
      <c r="G44" s="1148"/>
      <c r="H44" s="1149"/>
      <c r="I44" s="1149"/>
      <c r="J44" s="1149"/>
      <c r="K44" s="1149"/>
      <c r="L44" s="769"/>
      <c r="M44" s="1148"/>
      <c r="N44" s="1148"/>
      <c r="O44" s="1149"/>
      <c r="P44" s="1149"/>
      <c r="Q44" s="1149"/>
      <c r="R44" s="1149"/>
      <c r="S44" s="555" t="s">
        <v>511</v>
      </c>
      <c r="T44" s="1103"/>
      <c r="U44" s="1104"/>
      <c r="V44" s="109"/>
      <c r="W44" s="109"/>
    </row>
    <row r="45" spans="2:23" ht="39.75" customHeight="1">
      <c r="B45" s="553" t="s">
        <v>1812</v>
      </c>
      <c r="C45" s="1071"/>
      <c r="D45" s="1071"/>
      <c r="E45" s="769"/>
      <c r="F45" s="1148"/>
      <c r="G45" s="1148"/>
      <c r="H45" s="1149"/>
      <c r="I45" s="1149"/>
      <c r="J45" s="1149"/>
      <c r="K45" s="1149"/>
      <c r="L45" s="769"/>
      <c r="M45" s="1148"/>
      <c r="N45" s="1148"/>
      <c r="O45" s="1149"/>
      <c r="P45" s="1149"/>
      <c r="Q45" s="1149"/>
      <c r="R45" s="1149"/>
      <c r="S45" s="555" t="s">
        <v>511</v>
      </c>
      <c r="T45" s="1103"/>
      <c r="U45" s="1104"/>
      <c r="V45" s="109"/>
      <c r="W45" s="109"/>
    </row>
    <row r="46" spans="2:23" ht="39.75" customHeight="1">
      <c r="B46" s="553" t="s">
        <v>1813</v>
      </c>
      <c r="C46" s="1071"/>
      <c r="D46" s="1071"/>
      <c r="E46" s="769"/>
      <c r="F46" s="1148"/>
      <c r="G46" s="1148"/>
      <c r="H46" s="1149"/>
      <c r="I46" s="1149"/>
      <c r="J46" s="1149"/>
      <c r="K46" s="1149"/>
      <c r="L46" s="769"/>
      <c r="M46" s="1148"/>
      <c r="N46" s="1148"/>
      <c r="O46" s="1149"/>
      <c r="P46" s="1149"/>
      <c r="Q46" s="1149"/>
      <c r="R46" s="1149"/>
      <c r="S46" s="555" t="s">
        <v>511</v>
      </c>
      <c r="T46" s="1103"/>
      <c r="U46" s="1104"/>
      <c r="V46" s="109"/>
      <c r="W46" s="109"/>
    </row>
    <row r="47" spans="2:23" ht="39.75" customHeight="1">
      <c r="B47" s="553" t="s">
        <v>1814</v>
      </c>
      <c r="C47" s="1071"/>
      <c r="D47" s="1071"/>
      <c r="E47" s="769"/>
      <c r="F47" s="1148"/>
      <c r="G47" s="1148"/>
      <c r="H47" s="1149"/>
      <c r="I47" s="1149"/>
      <c r="J47" s="1149"/>
      <c r="K47" s="1149"/>
      <c r="L47" s="769"/>
      <c r="M47" s="1148"/>
      <c r="N47" s="1148"/>
      <c r="O47" s="1149"/>
      <c r="P47" s="1149"/>
      <c r="Q47" s="1149"/>
      <c r="R47" s="1149"/>
      <c r="S47" s="555" t="s">
        <v>511</v>
      </c>
      <c r="T47" s="1103"/>
      <c r="U47" s="1104"/>
      <c r="V47" s="109"/>
      <c r="W47" s="109"/>
    </row>
    <row r="48" spans="2:23" ht="39.75" customHeight="1">
      <c r="B48" s="553" t="s">
        <v>1815</v>
      </c>
      <c r="C48" s="1071"/>
      <c r="D48" s="1071"/>
      <c r="E48" s="769"/>
      <c r="F48" s="1148"/>
      <c r="G48" s="1148"/>
      <c r="H48" s="1149"/>
      <c r="I48" s="1149"/>
      <c r="J48" s="1149"/>
      <c r="K48" s="1149"/>
      <c r="L48" s="769"/>
      <c r="M48" s="1148"/>
      <c r="N48" s="1148"/>
      <c r="O48" s="1149"/>
      <c r="P48" s="1149"/>
      <c r="Q48" s="1149"/>
      <c r="R48" s="1149"/>
      <c r="S48" s="555" t="s">
        <v>511</v>
      </c>
      <c r="T48" s="1103"/>
      <c r="U48" s="1104"/>
      <c r="V48" s="109"/>
      <c r="W48" s="109"/>
    </row>
    <row r="49" spans="2:25" ht="39.75" customHeight="1">
      <c r="B49" s="553" t="s">
        <v>1816</v>
      </c>
      <c r="C49" s="1071"/>
      <c r="D49" s="1071"/>
      <c r="E49" s="769"/>
      <c r="F49" s="1148"/>
      <c r="G49" s="1148"/>
      <c r="H49" s="1149"/>
      <c r="I49" s="1149"/>
      <c r="J49" s="1149"/>
      <c r="K49" s="1149"/>
      <c r="L49" s="769"/>
      <c r="M49" s="1148"/>
      <c r="N49" s="1148"/>
      <c r="O49" s="1149"/>
      <c r="P49" s="1149"/>
      <c r="Q49" s="1149"/>
      <c r="R49" s="1149"/>
      <c r="S49" s="555" t="s">
        <v>511</v>
      </c>
      <c r="T49" s="1103"/>
      <c r="U49" s="1104"/>
      <c r="V49" s="109"/>
      <c r="W49" s="109"/>
    </row>
    <row r="50" spans="2:25" ht="39.75" customHeight="1">
      <c r="B50" s="553" t="s">
        <v>1817</v>
      </c>
      <c r="C50" s="1071"/>
      <c r="D50" s="1071"/>
      <c r="E50" s="769"/>
      <c r="F50" s="1148"/>
      <c r="G50" s="1148"/>
      <c r="H50" s="1149"/>
      <c r="I50" s="1149"/>
      <c r="J50" s="1149"/>
      <c r="K50" s="1149"/>
      <c r="L50" s="769"/>
      <c r="M50" s="1148"/>
      <c r="N50" s="1148"/>
      <c r="O50" s="1149"/>
      <c r="P50" s="1149"/>
      <c r="Q50" s="1149"/>
      <c r="R50" s="1149"/>
      <c r="S50" s="555" t="s">
        <v>511</v>
      </c>
      <c r="T50" s="1103"/>
      <c r="U50" s="1104"/>
      <c r="V50" s="109"/>
      <c r="W50" s="109"/>
    </row>
    <row r="51" spans="2:25" ht="39.75" customHeight="1">
      <c r="B51" s="553" t="s">
        <v>1818</v>
      </c>
      <c r="C51" s="1071"/>
      <c r="D51" s="1071"/>
      <c r="E51" s="769"/>
      <c r="F51" s="1148"/>
      <c r="G51" s="1148"/>
      <c r="H51" s="1149"/>
      <c r="I51" s="1149"/>
      <c r="J51" s="1149"/>
      <c r="K51" s="1149"/>
      <c r="L51" s="769"/>
      <c r="M51" s="1148"/>
      <c r="N51" s="1148"/>
      <c r="O51" s="1149"/>
      <c r="P51" s="1149"/>
      <c r="Q51" s="1149"/>
      <c r="R51" s="1149"/>
      <c r="S51" s="555" t="s">
        <v>511</v>
      </c>
      <c r="T51" s="1103"/>
      <c r="U51" s="1104"/>
      <c r="V51" s="109"/>
      <c r="W51" s="109"/>
    </row>
    <row r="52" spans="2:25" ht="39.75" customHeight="1">
      <c r="B52" s="553" t="s">
        <v>1819</v>
      </c>
      <c r="C52" s="1071"/>
      <c r="D52" s="1071"/>
      <c r="E52" s="769"/>
      <c r="F52" s="1148"/>
      <c r="G52" s="1148"/>
      <c r="H52" s="1149"/>
      <c r="I52" s="1149"/>
      <c r="J52" s="1149"/>
      <c r="K52" s="1149"/>
      <c r="L52" s="769"/>
      <c r="M52" s="1148"/>
      <c r="N52" s="1148"/>
      <c r="O52" s="1149"/>
      <c r="P52" s="1149"/>
      <c r="Q52" s="1149"/>
      <c r="R52" s="1149"/>
      <c r="S52" s="555" t="s">
        <v>511</v>
      </c>
      <c r="T52" s="1103"/>
      <c r="U52" s="1104"/>
      <c r="V52" s="109"/>
      <c r="W52" s="109"/>
    </row>
    <row r="53" spans="2:25" ht="39.75" customHeight="1">
      <c r="B53" s="553" t="s">
        <v>1820</v>
      </c>
      <c r="C53" s="1071"/>
      <c r="D53" s="1071"/>
      <c r="E53" s="769"/>
      <c r="F53" s="1148"/>
      <c r="G53" s="1148"/>
      <c r="H53" s="1149"/>
      <c r="I53" s="1149"/>
      <c r="J53" s="1149"/>
      <c r="K53" s="1149"/>
      <c r="L53" s="769"/>
      <c r="M53" s="1148"/>
      <c r="N53" s="1148"/>
      <c r="O53" s="1149"/>
      <c r="P53" s="1149"/>
      <c r="Q53" s="1149"/>
      <c r="R53" s="1149"/>
      <c r="S53" s="555" t="s">
        <v>511</v>
      </c>
      <c r="T53" s="1103"/>
      <c r="U53" s="1104"/>
      <c r="V53" s="109"/>
      <c r="W53" s="109"/>
    </row>
    <row r="54" spans="2:25" ht="39.75" customHeight="1" thickBot="1">
      <c r="B54" s="1144" t="s">
        <v>1821</v>
      </c>
      <c r="C54" s="1145"/>
      <c r="D54" s="1145"/>
      <c r="E54" s="783"/>
      <c r="F54" s="1146"/>
      <c r="G54" s="1146"/>
      <c r="H54" s="1147"/>
      <c r="I54" s="1147"/>
      <c r="J54" s="1147"/>
      <c r="K54" s="1147"/>
      <c r="L54" s="783"/>
      <c r="M54" s="1146"/>
      <c r="N54" s="1146"/>
      <c r="O54" s="1147"/>
      <c r="P54" s="1147"/>
      <c r="Q54" s="1147"/>
      <c r="R54" s="1147"/>
      <c r="S54" s="1111" t="s">
        <v>511</v>
      </c>
      <c r="T54" s="1112"/>
      <c r="U54" s="1113"/>
      <c r="V54" s="109"/>
      <c r="W54" s="109"/>
    </row>
    <row r="55" spans="2:25" ht="124.8" customHeight="1" thickBot="1">
      <c r="B55" s="1115" t="s">
        <v>1828</v>
      </c>
      <c r="C55" s="1115"/>
      <c r="D55" s="1115"/>
      <c r="E55" s="1115"/>
      <c r="F55" s="1115"/>
      <c r="G55" s="1115"/>
      <c r="H55" s="1115"/>
      <c r="I55" s="1115"/>
      <c r="J55" s="1115"/>
      <c r="K55" s="1115"/>
      <c r="L55" s="1115"/>
      <c r="M55" s="1115"/>
      <c r="N55" s="1115"/>
      <c r="O55" s="1115"/>
      <c r="P55" s="1115"/>
      <c r="Q55" s="1115"/>
      <c r="R55" s="1115"/>
      <c r="S55" s="1115"/>
      <c r="T55" s="1115"/>
      <c r="U55" s="1115"/>
      <c r="V55" s="108"/>
      <c r="W55" s="108"/>
      <c r="X55" s="108"/>
      <c r="Y55" s="108"/>
    </row>
    <row r="56" spans="2:25" ht="39.75" customHeight="1" thickBot="1">
      <c r="B56" s="456" t="s">
        <v>1747</v>
      </c>
      <c r="C56" s="1086"/>
      <c r="D56" s="1086"/>
      <c r="E56" s="447" t="s">
        <v>1764</v>
      </c>
      <c r="F56" s="1087"/>
      <c r="G56" s="1087"/>
      <c r="H56" s="1087"/>
      <c r="I56" s="1087"/>
      <c r="J56" s="1087"/>
      <c r="K56" s="1087"/>
      <c r="L56" s="447" t="s">
        <v>516</v>
      </c>
      <c r="M56" s="1087"/>
      <c r="N56" s="1087"/>
      <c r="O56" s="1087"/>
      <c r="P56" s="1087"/>
      <c r="Q56" s="1087"/>
      <c r="R56" s="1087"/>
      <c r="S56" s="447" t="s">
        <v>51</v>
      </c>
      <c r="T56" s="1087"/>
      <c r="U56" s="1088"/>
      <c r="V56" s="108"/>
      <c r="W56" s="108"/>
      <c r="X56" s="108"/>
      <c r="Y56" s="108"/>
    </row>
    <row r="57" spans="2:25" ht="39.75" customHeight="1">
      <c r="B57" s="622" t="s">
        <v>1822</v>
      </c>
      <c r="C57" s="1097"/>
      <c r="D57" s="1097"/>
      <c r="E57" s="1098"/>
      <c r="F57" s="1099"/>
      <c r="G57" s="1099"/>
      <c r="H57" s="1100"/>
      <c r="I57" s="1100"/>
      <c r="J57" s="1100"/>
      <c r="K57" s="1100"/>
      <c r="L57" s="1098"/>
      <c r="M57" s="1099"/>
      <c r="N57" s="1099"/>
      <c r="O57" s="1100"/>
      <c r="P57" s="1100"/>
      <c r="Q57" s="1100"/>
      <c r="R57" s="1100"/>
      <c r="S57" s="619" t="s">
        <v>511</v>
      </c>
      <c r="T57" s="1101"/>
      <c r="U57" s="1102"/>
      <c r="V57" s="108"/>
      <c r="W57" s="108"/>
      <c r="X57" s="108"/>
      <c r="Y57" s="108"/>
    </row>
    <row r="58" spans="2:25" ht="39.75" customHeight="1">
      <c r="B58" s="622" t="s">
        <v>1823</v>
      </c>
      <c r="C58" s="1097"/>
      <c r="D58" s="1097"/>
      <c r="E58" s="1098"/>
      <c r="F58" s="1099"/>
      <c r="G58" s="1099"/>
      <c r="H58" s="1100"/>
      <c r="I58" s="1100"/>
      <c r="J58" s="1100"/>
      <c r="K58" s="1100"/>
      <c r="L58" s="1098"/>
      <c r="M58" s="1099"/>
      <c r="N58" s="1099"/>
      <c r="O58" s="1100"/>
      <c r="P58" s="1100"/>
      <c r="Q58" s="1100"/>
      <c r="R58" s="1100"/>
      <c r="S58" s="555" t="s">
        <v>511</v>
      </c>
      <c r="T58" s="1103"/>
      <c r="U58" s="1104"/>
      <c r="V58" s="108"/>
      <c r="W58" s="108"/>
      <c r="X58" s="108"/>
      <c r="Y58" s="108"/>
    </row>
    <row r="59" spans="2:25" ht="39.75" customHeight="1">
      <c r="B59" s="622" t="s">
        <v>1824</v>
      </c>
      <c r="C59" s="1097"/>
      <c r="D59" s="1097"/>
      <c r="E59" s="1098"/>
      <c r="F59" s="1099"/>
      <c r="G59" s="1099"/>
      <c r="H59" s="1100"/>
      <c r="I59" s="1100"/>
      <c r="J59" s="1100"/>
      <c r="K59" s="1100"/>
      <c r="L59" s="1098"/>
      <c r="M59" s="1099"/>
      <c r="N59" s="1099"/>
      <c r="O59" s="1100"/>
      <c r="P59" s="1100"/>
      <c r="Q59" s="1100"/>
      <c r="R59" s="1100"/>
      <c r="S59" s="555" t="s">
        <v>511</v>
      </c>
      <c r="T59" s="1103"/>
      <c r="U59" s="1104"/>
      <c r="V59" s="108"/>
      <c r="W59" s="108"/>
      <c r="X59" s="108"/>
      <c r="Y59" s="108"/>
    </row>
    <row r="60" spans="2:25" ht="39.75" customHeight="1">
      <c r="B60" s="622" t="s">
        <v>1825</v>
      </c>
      <c r="C60" s="1097"/>
      <c r="D60" s="1097"/>
      <c r="E60" s="1098"/>
      <c r="F60" s="1099"/>
      <c r="G60" s="1099"/>
      <c r="H60" s="1100"/>
      <c r="I60" s="1100"/>
      <c r="J60" s="1100"/>
      <c r="K60" s="1100"/>
      <c r="L60" s="1098"/>
      <c r="M60" s="1099"/>
      <c r="N60" s="1099"/>
      <c r="O60" s="1100"/>
      <c r="P60" s="1100"/>
      <c r="Q60" s="1100"/>
      <c r="R60" s="1100"/>
      <c r="S60" s="555" t="s">
        <v>511</v>
      </c>
      <c r="T60" s="1103"/>
      <c r="U60" s="1104"/>
      <c r="V60" s="108"/>
      <c r="W60" s="108"/>
      <c r="X60" s="108"/>
      <c r="Y60" s="108"/>
    </row>
    <row r="61" spans="2:25" ht="39.75" customHeight="1" thickBot="1">
      <c r="B61" s="519" t="s">
        <v>1826</v>
      </c>
      <c r="C61" s="1107"/>
      <c r="D61" s="1107"/>
      <c r="E61" s="1108"/>
      <c r="F61" s="1109"/>
      <c r="G61" s="1109"/>
      <c r="H61" s="1110"/>
      <c r="I61" s="1110"/>
      <c r="J61" s="1110"/>
      <c r="K61" s="1110"/>
      <c r="L61" s="1108"/>
      <c r="M61" s="1109"/>
      <c r="N61" s="1109"/>
      <c r="O61" s="1110"/>
      <c r="P61" s="1110"/>
      <c r="Q61" s="1110"/>
      <c r="R61" s="1110"/>
      <c r="S61" s="1111" t="s">
        <v>511</v>
      </c>
      <c r="T61" s="1112"/>
      <c r="U61" s="1113"/>
      <c r="V61" s="108"/>
      <c r="W61" s="108"/>
      <c r="X61" s="108"/>
      <c r="Y61" s="108"/>
    </row>
    <row r="62" spans="2:25" s="253" customFormat="1" ht="129.6" customHeight="1">
      <c r="B62" s="1114" t="s">
        <v>1829</v>
      </c>
      <c r="C62" s="1114"/>
      <c r="D62" s="1114"/>
      <c r="E62" s="1114"/>
      <c r="F62" s="1114"/>
      <c r="G62" s="1114"/>
      <c r="H62" s="1114"/>
      <c r="I62" s="1114"/>
      <c r="J62" s="1114"/>
      <c r="K62" s="1114"/>
      <c r="L62" s="1114"/>
      <c r="M62" s="1114"/>
      <c r="N62" s="1114"/>
      <c r="O62" s="1114"/>
      <c r="P62" s="1114"/>
      <c r="Q62" s="1114"/>
      <c r="R62" s="1114"/>
      <c r="S62" s="1114"/>
      <c r="T62" s="1114"/>
      <c r="U62" s="1114"/>
      <c r="V62" s="254"/>
      <c r="W62" s="254"/>
      <c r="X62" s="254"/>
      <c r="Y62" s="254"/>
    </row>
    <row r="63" spans="2:25" ht="21.75" customHeight="1">
      <c r="B63" s="10"/>
      <c r="C63" s="10"/>
      <c r="D63" s="10"/>
      <c r="E63" s="10"/>
      <c r="F63" s="10"/>
      <c r="G63" s="10"/>
      <c r="H63" s="10"/>
      <c r="I63" s="10"/>
    </row>
    <row r="64" spans="2:25">
      <c r="B64" s="10"/>
      <c r="C64" s="10"/>
      <c r="D64" s="10"/>
      <c r="E64" s="10"/>
      <c r="F64" s="10"/>
      <c r="G64" s="10"/>
      <c r="H64" s="10"/>
      <c r="I64" s="10"/>
      <c r="J64" s="10"/>
      <c r="K64" s="10"/>
      <c r="L64" s="10"/>
    </row>
  </sheetData>
  <sheetProtection algorithmName="SHA-512" hashValue="bMNUaQKMVwS86r46wvDFL9fly5o2/jvrunSaArtxxdCagbDDaDSDtBQPADN2ttq8ckCeb1YzCpaoHmPdvcVezg==" saltValue="eziKeVUGIQsaC/z39Umc+w==" spinCount="100000" sheet="1" objects="1" scenarios="1"/>
  <mergeCells count="230">
    <mergeCell ref="S50:U50"/>
    <mergeCell ref="S51:U51"/>
    <mergeCell ref="S52:U52"/>
    <mergeCell ref="S53:U53"/>
    <mergeCell ref="S54:U54"/>
    <mergeCell ref="S44:U44"/>
    <mergeCell ref="S45:U45"/>
    <mergeCell ref="S46:U46"/>
    <mergeCell ref="S47:U47"/>
    <mergeCell ref="S48:U48"/>
    <mergeCell ref="S49:U49"/>
    <mergeCell ref="S38:U38"/>
    <mergeCell ref="S39:U39"/>
    <mergeCell ref="S40:U40"/>
    <mergeCell ref="S41:U41"/>
    <mergeCell ref="S42:U42"/>
    <mergeCell ref="S43:U43"/>
    <mergeCell ref="S32:U32"/>
    <mergeCell ref="S33:U33"/>
    <mergeCell ref="S34:U34"/>
    <mergeCell ref="S35:U35"/>
    <mergeCell ref="S36:U36"/>
    <mergeCell ref="S37:U37"/>
    <mergeCell ref="S26:U26"/>
    <mergeCell ref="S27:U27"/>
    <mergeCell ref="S28:U28"/>
    <mergeCell ref="S29:U29"/>
    <mergeCell ref="S30:U30"/>
    <mergeCell ref="S31:U31"/>
    <mergeCell ref="S18:U18"/>
    <mergeCell ref="S19:U19"/>
    <mergeCell ref="S22:U22"/>
    <mergeCell ref="S23:U23"/>
    <mergeCell ref="S24:U24"/>
    <mergeCell ref="S25:U25"/>
    <mergeCell ref="S20:U20"/>
    <mergeCell ref="S21:U21"/>
    <mergeCell ref="L53:R53"/>
    <mergeCell ref="L54:R54"/>
    <mergeCell ref="S10:U10"/>
    <mergeCell ref="S11:U11"/>
    <mergeCell ref="S12:U12"/>
    <mergeCell ref="S13:U13"/>
    <mergeCell ref="S14:U14"/>
    <mergeCell ref="S15:U15"/>
    <mergeCell ref="S16:U16"/>
    <mergeCell ref="S17:U17"/>
    <mergeCell ref="L47:R47"/>
    <mergeCell ref="L48:R48"/>
    <mergeCell ref="L49:R49"/>
    <mergeCell ref="L50:R50"/>
    <mergeCell ref="L51:R51"/>
    <mergeCell ref="L52:R52"/>
    <mergeCell ref="L41:R41"/>
    <mergeCell ref="L42:R42"/>
    <mergeCell ref="L43:R43"/>
    <mergeCell ref="L44:R44"/>
    <mergeCell ref="L45:R45"/>
    <mergeCell ref="L46:R46"/>
    <mergeCell ref="L35:R35"/>
    <mergeCell ref="L36:R36"/>
    <mergeCell ref="L37:R37"/>
    <mergeCell ref="L38:R38"/>
    <mergeCell ref="L39:R39"/>
    <mergeCell ref="L40:R40"/>
    <mergeCell ref="L29:R29"/>
    <mergeCell ref="L30:R30"/>
    <mergeCell ref="L31:R31"/>
    <mergeCell ref="L32:R32"/>
    <mergeCell ref="L33:R33"/>
    <mergeCell ref="L34:R34"/>
    <mergeCell ref="L23:R23"/>
    <mergeCell ref="L24:R24"/>
    <mergeCell ref="L25:R25"/>
    <mergeCell ref="L26:R26"/>
    <mergeCell ref="L27:R27"/>
    <mergeCell ref="L28:R28"/>
    <mergeCell ref="L17:R17"/>
    <mergeCell ref="L18:R18"/>
    <mergeCell ref="L19:R19"/>
    <mergeCell ref="L20:R20"/>
    <mergeCell ref="L21:R21"/>
    <mergeCell ref="L22:R22"/>
    <mergeCell ref="E52:K52"/>
    <mergeCell ref="E53:K53"/>
    <mergeCell ref="E54:K54"/>
    <mergeCell ref="L10:R10"/>
    <mergeCell ref="L11:R11"/>
    <mergeCell ref="L12:R12"/>
    <mergeCell ref="L13:R13"/>
    <mergeCell ref="L14:R14"/>
    <mergeCell ref="L15:R15"/>
    <mergeCell ref="L16:R16"/>
    <mergeCell ref="E46:K46"/>
    <mergeCell ref="E47:K47"/>
    <mergeCell ref="E48:K48"/>
    <mergeCell ref="E49:K49"/>
    <mergeCell ref="E50:K50"/>
    <mergeCell ref="E51:K51"/>
    <mergeCell ref="E40:K40"/>
    <mergeCell ref="E41:K41"/>
    <mergeCell ref="E42:K42"/>
    <mergeCell ref="E43:K43"/>
    <mergeCell ref="E44:K44"/>
    <mergeCell ref="E45:K45"/>
    <mergeCell ref="E34:K34"/>
    <mergeCell ref="E35:K35"/>
    <mergeCell ref="E36:K36"/>
    <mergeCell ref="E37:K37"/>
    <mergeCell ref="E38:K38"/>
    <mergeCell ref="E39:K39"/>
    <mergeCell ref="E28:K28"/>
    <mergeCell ref="E29:K29"/>
    <mergeCell ref="E30:K30"/>
    <mergeCell ref="E31:K31"/>
    <mergeCell ref="E32:K32"/>
    <mergeCell ref="E33:K33"/>
    <mergeCell ref="E22:K22"/>
    <mergeCell ref="E23:K23"/>
    <mergeCell ref="E24:K24"/>
    <mergeCell ref="E25:K25"/>
    <mergeCell ref="E26:K26"/>
    <mergeCell ref="E27:K27"/>
    <mergeCell ref="E15:K15"/>
    <mergeCell ref="E16:K16"/>
    <mergeCell ref="E17:K17"/>
    <mergeCell ref="E18:K18"/>
    <mergeCell ref="E19:K19"/>
    <mergeCell ref="E20:K20"/>
    <mergeCell ref="E21:K21"/>
    <mergeCell ref="B53:D53"/>
    <mergeCell ref="B54:D54"/>
    <mergeCell ref="E10:K10"/>
    <mergeCell ref="E11:K11"/>
    <mergeCell ref="E12:K12"/>
    <mergeCell ref="E13:K13"/>
    <mergeCell ref="E14:K14"/>
    <mergeCell ref="B47:D47"/>
    <mergeCell ref="B48:D48"/>
    <mergeCell ref="B49:D49"/>
    <mergeCell ref="B50:D50"/>
    <mergeCell ref="B51:D51"/>
    <mergeCell ref="B52:D52"/>
    <mergeCell ref="B41:D41"/>
    <mergeCell ref="B42:D42"/>
    <mergeCell ref="B43:D43"/>
    <mergeCell ref="B44:D44"/>
    <mergeCell ref="B45:D45"/>
    <mergeCell ref="B46:D46"/>
    <mergeCell ref="B35:D35"/>
    <mergeCell ref="B36:D36"/>
    <mergeCell ref="B37:D37"/>
    <mergeCell ref="B38:D38"/>
    <mergeCell ref="B39:D39"/>
    <mergeCell ref="B40:D40"/>
    <mergeCell ref="B29:D29"/>
    <mergeCell ref="B30:D30"/>
    <mergeCell ref="B31:D31"/>
    <mergeCell ref="B32:D32"/>
    <mergeCell ref="B33:D33"/>
    <mergeCell ref="B34:D34"/>
    <mergeCell ref="B23:D23"/>
    <mergeCell ref="B24:D24"/>
    <mergeCell ref="B25:D25"/>
    <mergeCell ref="B26:D26"/>
    <mergeCell ref="B27:D27"/>
    <mergeCell ref="B28:D28"/>
    <mergeCell ref="B16:D16"/>
    <mergeCell ref="B17:D17"/>
    <mergeCell ref="B18:D18"/>
    <mergeCell ref="B19:D19"/>
    <mergeCell ref="B20:D20"/>
    <mergeCell ref="B22:D22"/>
    <mergeCell ref="B10:D10"/>
    <mergeCell ref="B11:D11"/>
    <mergeCell ref="B12:D12"/>
    <mergeCell ref="B13:D13"/>
    <mergeCell ref="B14:D14"/>
    <mergeCell ref="B15:D15"/>
    <mergeCell ref="B21:D21"/>
    <mergeCell ref="B62:U62"/>
    <mergeCell ref="B60:D60"/>
    <mergeCell ref="E60:K60"/>
    <mergeCell ref="L60:R60"/>
    <mergeCell ref="S60:U60"/>
    <mergeCell ref="B61:D61"/>
    <mergeCell ref="E61:K61"/>
    <mergeCell ref="L61:R61"/>
    <mergeCell ref="S61:U61"/>
    <mergeCell ref="B58:D58"/>
    <mergeCell ref="E58:K58"/>
    <mergeCell ref="L58:R58"/>
    <mergeCell ref="S58:U58"/>
    <mergeCell ref="B59:D59"/>
    <mergeCell ref="E59:K59"/>
    <mergeCell ref="L59:R59"/>
    <mergeCell ref="S59:U59"/>
    <mergeCell ref="B55:U55"/>
    <mergeCell ref="B56:D56"/>
    <mergeCell ref="E56:K56"/>
    <mergeCell ref="L56:R56"/>
    <mergeCell ref="S56:U56"/>
    <mergeCell ref="B57:D57"/>
    <mergeCell ref="E57:K57"/>
    <mergeCell ref="L57:R57"/>
    <mergeCell ref="S57:U57"/>
    <mergeCell ref="B9:D9"/>
    <mergeCell ref="E9:K9"/>
    <mergeCell ref="L9:R9"/>
    <mergeCell ref="S9:U9"/>
    <mergeCell ref="B6:D6"/>
    <mergeCell ref="E6:K6"/>
    <mergeCell ref="L6:R6"/>
    <mergeCell ref="S6:U6"/>
    <mergeCell ref="B7:D7"/>
    <mergeCell ref="E7:K7"/>
    <mergeCell ref="L7:R7"/>
    <mergeCell ref="S7:U7"/>
    <mergeCell ref="B4:D4"/>
    <mergeCell ref="E4:K4"/>
    <mergeCell ref="L4:R4"/>
    <mergeCell ref="S4:U4"/>
    <mergeCell ref="B5:D5"/>
    <mergeCell ref="E5:K5"/>
    <mergeCell ref="L5:R5"/>
    <mergeCell ref="S5:U5"/>
    <mergeCell ref="B8:D8"/>
    <mergeCell ref="E8:K8"/>
    <mergeCell ref="L8:R8"/>
    <mergeCell ref="S8:U8"/>
  </mergeCells>
  <phoneticPr fontId="107"/>
  <conditionalFormatting sqref="B4:U54">
    <cfRule type="expression" dxfId="3" priority="11">
      <formula>#REF!="■"</formula>
    </cfRule>
  </conditionalFormatting>
  <conditionalFormatting sqref="B56:U61">
    <cfRule type="expression" dxfId="2" priority="1">
      <formula>#REF!="■"</formula>
    </cfRule>
  </conditionalFormatting>
  <hyperlinks>
    <hyperlink ref="U2" location="機能一覧!A1" display="機能一覧シートへ戻る" xr:uid="{1A1D2279-BC45-45A6-8F40-0B3D181E1A8E}"/>
    <hyperlink ref="U2" location="変更可能機能一覧!A1" display="機能一覧シートへ戻る" xr:uid="{D6BE3F52-58B0-4467-BA48-D8EB4BABC7C2}"/>
  </hyperlinks>
  <pageMargins left="0.7" right="0.7" top="0.75" bottom="0.75" header="0.3" footer="0.3"/>
  <pageSetup paperSize="9" scale="5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212D-AA4E-488E-B1A6-8A9A85DFBF1B}">
  <dimension ref="A1:L137"/>
  <sheetViews>
    <sheetView zoomScale="85" zoomScaleNormal="85" workbookViewId="0">
      <selection activeCell="B1" sqref="B1"/>
    </sheetView>
  </sheetViews>
  <sheetFormatPr defaultColWidth="9" defaultRowHeight="13.2"/>
  <cols>
    <col min="1" max="1" width="2.109375" style="196" customWidth="1"/>
    <col min="2" max="2" width="4.88671875" style="196" customWidth="1"/>
    <col min="3" max="3" width="11.6640625" style="196" customWidth="1"/>
    <col min="4" max="4" width="19.33203125" style="196" bestFit="1" customWidth="1"/>
    <col min="5" max="5" width="20.109375" style="196" bestFit="1" customWidth="1"/>
    <col min="6" max="6" width="89.6640625" style="196" customWidth="1"/>
    <col min="7" max="7" width="10.6640625" style="217" customWidth="1"/>
    <col min="8" max="8" width="3.21875" style="196" customWidth="1"/>
    <col min="9" max="9" width="10" style="196" customWidth="1"/>
    <col min="10" max="10" width="4" style="196" customWidth="1"/>
    <col min="11" max="11" width="12" style="196" customWidth="1"/>
    <col min="12" max="12" width="14.6640625" style="196" customWidth="1"/>
    <col min="13" max="13" width="13.109375" style="196" customWidth="1"/>
    <col min="14" max="14" width="10.33203125" style="196" customWidth="1"/>
    <col min="15" max="15" width="11.77734375" style="196" customWidth="1"/>
    <col min="16" max="16384" width="9" style="196"/>
  </cols>
  <sheetData>
    <row r="1" spans="1:12" ht="23.4">
      <c r="B1" s="197" t="s">
        <v>1729</v>
      </c>
      <c r="C1" s="198"/>
      <c r="D1" s="198"/>
      <c r="E1" s="198"/>
      <c r="F1" s="198"/>
      <c r="G1" s="199"/>
      <c r="I1" s="200"/>
      <c r="J1" s="200"/>
      <c r="K1" s="200"/>
      <c r="L1" s="200"/>
    </row>
    <row r="2" spans="1:12" ht="24.75" customHeight="1">
      <c r="B2" s="201" t="s">
        <v>533</v>
      </c>
      <c r="C2" s="198"/>
      <c r="D2" s="198"/>
      <c r="E2" s="198"/>
      <c r="F2" s="198"/>
      <c r="G2" s="199"/>
      <c r="I2" s="200"/>
      <c r="J2" s="200"/>
      <c r="K2" s="200"/>
      <c r="L2" s="200"/>
    </row>
    <row r="3" spans="1:12" ht="24.75" customHeight="1">
      <c r="B3" s="372" t="s">
        <v>1720</v>
      </c>
      <c r="C3" s="198"/>
      <c r="D3" s="198"/>
      <c r="E3" s="198"/>
      <c r="F3" s="198"/>
      <c r="G3" s="199"/>
      <c r="I3" s="200"/>
      <c r="J3" s="200"/>
      <c r="K3" s="200"/>
      <c r="L3" s="200"/>
    </row>
    <row r="4" spans="1:12" ht="24.75" customHeight="1">
      <c r="B4" s="384" t="s">
        <v>1730</v>
      </c>
      <c r="C4" s="198"/>
      <c r="D4" s="198"/>
      <c r="E4" s="198"/>
      <c r="F4" s="198"/>
      <c r="G4" s="199"/>
      <c r="I4" s="200"/>
      <c r="J4" s="200"/>
      <c r="K4" s="200"/>
      <c r="L4" s="200"/>
    </row>
    <row r="5" spans="1:12" ht="24.75" customHeight="1">
      <c r="B5" s="384" t="s">
        <v>1721</v>
      </c>
      <c r="C5" s="198"/>
      <c r="D5" s="198"/>
      <c r="E5" s="198"/>
      <c r="F5" s="198"/>
      <c r="G5" s="199"/>
      <c r="I5" s="200"/>
      <c r="J5" s="200"/>
      <c r="K5" s="200"/>
      <c r="L5" s="200"/>
    </row>
    <row r="6" spans="1:12" ht="14.55" customHeight="1">
      <c r="B6" s="372"/>
      <c r="C6" s="198"/>
      <c r="D6" s="198"/>
      <c r="E6" s="198"/>
      <c r="F6" s="198"/>
      <c r="G6" s="199"/>
      <c r="I6" s="200"/>
      <c r="J6" s="200"/>
      <c r="K6" s="200"/>
      <c r="L6" s="200"/>
    </row>
    <row r="7" spans="1:12" ht="19.2">
      <c r="B7" s="380" t="s">
        <v>1382</v>
      </c>
      <c r="C7" s="202"/>
      <c r="F7" s="198"/>
      <c r="G7" s="303" t="s">
        <v>30</v>
      </c>
      <c r="H7" s="303"/>
      <c r="I7" s="303"/>
      <c r="J7" s="200"/>
      <c r="K7" s="200"/>
      <c r="L7" s="200"/>
    </row>
    <row r="8" spans="1:12" ht="13.8" thickBot="1">
      <c r="B8" s="198"/>
      <c r="C8" s="198"/>
      <c r="D8" s="198"/>
      <c r="E8" s="198"/>
      <c r="F8" s="198"/>
      <c r="G8" s="199"/>
      <c r="I8" s="200"/>
      <c r="J8" s="200"/>
      <c r="K8" s="200"/>
      <c r="L8" s="200"/>
    </row>
    <row r="9" spans="1:12" ht="33" customHeight="1">
      <c r="A9" s="206"/>
      <c r="B9" s="207" t="s">
        <v>534</v>
      </c>
      <c r="C9" s="208" t="s">
        <v>535</v>
      </c>
      <c r="D9" s="209" t="s">
        <v>536</v>
      </c>
      <c r="E9" s="209" t="s">
        <v>537</v>
      </c>
      <c r="F9" s="208" t="s">
        <v>538</v>
      </c>
      <c r="G9" s="210" t="s">
        <v>539</v>
      </c>
    </row>
    <row r="10" spans="1:12" ht="57.75" customHeight="1">
      <c r="A10" s="206"/>
      <c r="B10" s="211">
        <v>1</v>
      </c>
      <c r="C10" s="113"/>
      <c r="D10" s="373" t="s">
        <v>1383</v>
      </c>
      <c r="E10" s="373" t="s">
        <v>1384</v>
      </c>
      <c r="F10" s="373" t="s">
        <v>1385</v>
      </c>
      <c r="G10" s="374" t="s">
        <v>977</v>
      </c>
    </row>
    <row r="11" spans="1:12" ht="40.200000000000003" customHeight="1">
      <c r="A11" s="206"/>
      <c r="B11" s="211">
        <v>2</v>
      </c>
      <c r="C11" s="113"/>
      <c r="D11" s="373" t="s">
        <v>1386</v>
      </c>
      <c r="E11" s="373" t="s">
        <v>1387</v>
      </c>
      <c r="F11" s="373" t="s">
        <v>1388</v>
      </c>
      <c r="G11" s="374" t="s">
        <v>1006</v>
      </c>
    </row>
    <row r="12" spans="1:12" ht="57.75" customHeight="1">
      <c r="A12" s="206"/>
      <c r="B12" s="211">
        <v>3</v>
      </c>
      <c r="C12" s="113"/>
      <c r="D12" s="373" t="s">
        <v>1389</v>
      </c>
      <c r="E12" s="373" t="s">
        <v>1389</v>
      </c>
      <c r="F12" s="373" t="s">
        <v>1390</v>
      </c>
      <c r="G12" s="374" t="s">
        <v>545</v>
      </c>
    </row>
    <row r="13" spans="1:12" ht="57.75" customHeight="1">
      <c r="A13" s="206"/>
      <c r="B13" s="211">
        <v>4</v>
      </c>
      <c r="C13" s="113"/>
      <c r="D13" s="373" t="s">
        <v>1391</v>
      </c>
      <c r="E13" s="373" t="s">
        <v>1391</v>
      </c>
      <c r="F13" s="373" t="s">
        <v>1392</v>
      </c>
      <c r="G13" s="374" t="s">
        <v>54</v>
      </c>
    </row>
    <row r="14" spans="1:12" ht="26.4">
      <c r="A14" s="206"/>
      <c r="B14" s="211">
        <v>5</v>
      </c>
      <c r="C14" s="113"/>
      <c r="D14" s="373" t="s">
        <v>1393</v>
      </c>
      <c r="E14" s="373" t="s">
        <v>1393</v>
      </c>
      <c r="F14" s="373" t="s">
        <v>1394</v>
      </c>
      <c r="G14" s="374" t="s">
        <v>1006</v>
      </c>
    </row>
    <row r="15" spans="1:12">
      <c r="A15" s="206"/>
      <c r="B15" s="211">
        <v>6</v>
      </c>
      <c r="C15" s="113"/>
      <c r="D15" s="373" t="s">
        <v>1395</v>
      </c>
      <c r="E15" s="373" t="s">
        <v>1395</v>
      </c>
      <c r="F15" s="373" t="s">
        <v>1396</v>
      </c>
      <c r="G15" s="374" t="s">
        <v>1006</v>
      </c>
    </row>
    <row r="16" spans="1:12">
      <c r="A16" s="206"/>
      <c r="B16" s="211">
        <v>7</v>
      </c>
      <c r="C16" s="113"/>
      <c r="D16" s="373" t="s">
        <v>552</v>
      </c>
      <c r="E16" s="373" t="s">
        <v>553</v>
      </c>
      <c r="F16" s="373" t="s">
        <v>1397</v>
      </c>
      <c r="G16" s="374" t="s">
        <v>977</v>
      </c>
    </row>
    <row r="17" spans="1:7" ht="79.2">
      <c r="A17" s="206"/>
      <c r="B17" s="211">
        <v>8</v>
      </c>
      <c r="C17" s="113"/>
      <c r="D17" s="373" t="s">
        <v>1398</v>
      </c>
      <c r="E17" s="373" t="s">
        <v>1399</v>
      </c>
      <c r="F17" s="373" t="s">
        <v>1400</v>
      </c>
      <c r="G17" s="374" t="s">
        <v>54</v>
      </c>
    </row>
    <row r="18" spans="1:7" ht="40.200000000000003" customHeight="1">
      <c r="A18" s="206"/>
      <c r="B18" s="211">
        <v>9</v>
      </c>
      <c r="C18" s="113"/>
      <c r="D18" s="373" t="s">
        <v>1401</v>
      </c>
      <c r="E18" s="373" t="s">
        <v>1402</v>
      </c>
      <c r="F18" s="373" t="s">
        <v>1403</v>
      </c>
      <c r="G18" s="374" t="s">
        <v>977</v>
      </c>
    </row>
    <row r="19" spans="1:7" ht="26.4">
      <c r="A19" s="206"/>
      <c r="B19" s="211">
        <v>10</v>
      </c>
      <c r="C19" s="113"/>
      <c r="D19" s="373" t="s">
        <v>1404</v>
      </c>
      <c r="E19" s="373" t="s">
        <v>1405</v>
      </c>
      <c r="F19" s="373" t="s">
        <v>1406</v>
      </c>
      <c r="G19" s="374" t="s">
        <v>1006</v>
      </c>
    </row>
    <row r="20" spans="1:7" ht="26.4">
      <c r="A20" s="206"/>
      <c r="B20" s="211">
        <v>11</v>
      </c>
      <c r="C20" s="113"/>
      <c r="D20" s="373" t="s">
        <v>1407</v>
      </c>
      <c r="E20" s="373" t="s">
        <v>1408</v>
      </c>
      <c r="F20" s="373" t="s">
        <v>1409</v>
      </c>
      <c r="G20" s="374" t="s">
        <v>54</v>
      </c>
    </row>
    <row r="21" spans="1:7" ht="26.4">
      <c r="A21" s="206"/>
      <c r="B21" s="211">
        <v>12</v>
      </c>
      <c r="C21" s="113"/>
      <c r="D21" s="373" t="s">
        <v>1410</v>
      </c>
      <c r="E21" s="373" t="s">
        <v>1411</v>
      </c>
      <c r="F21" s="373" t="s">
        <v>1412</v>
      </c>
      <c r="G21" s="374" t="s">
        <v>977</v>
      </c>
    </row>
    <row r="22" spans="1:7" ht="57.75" customHeight="1">
      <c r="A22" s="214"/>
      <c r="B22" s="211">
        <v>13</v>
      </c>
      <c r="C22" s="113"/>
      <c r="D22" s="373" t="s">
        <v>1413</v>
      </c>
      <c r="E22" s="373" t="s">
        <v>1414</v>
      </c>
      <c r="F22" s="373" t="s">
        <v>1415</v>
      </c>
      <c r="G22" s="374" t="s">
        <v>54</v>
      </c>
    </row>
    <row r="23" spans="1:7" ht="26.4">
      <c r="A23" s="214"/>
      <c r="B23" s="211">
        <v>14</v>
      </c>
      <c r="C23" s="113"/>
      <c r="D23" s="373" t="s">
        <v>1416</v>
      </c>
      <c r="E23" s="373" t="s">
        <v>1417</v>
      </c>
      <c r="F23" s="373" t="s">
        <v>1418</v>
      </c>
      <c r="G23" s="374" t="s">
        <v>54</v>
      </c>
    </row>
    <row r="24" spans="1:7" ht="57.75" customHeight="1">
      <c r="A24" s="214"/>
      <c r="B24" s="211">
        <v>15</v>
      </c>
      <c r="C24" s="113"/>
      <c r="D24" s="373" t="s">
        <v>1419</v>
      </c>
      <c r="E24" s="373" t="s">
        <v>1420</v>
      </c>
      <c r="F24" s="373" t="s">
        <v>1421</v>
      </c>
      <c r="G24" s="374" t="s">
        <v>54</v>
      </c>
    </row>
    <row r="25" spans="1:7" ht="66">
      <c r="A25" s="214"/>
      <c r="B25" s="211">
        <v>16</v>
      </c>
      <c r="C25" s="113"/>
      <c r="D25" s="373" t="s">
        <v>1422</v>
      </c>
      <c r="E25" s="373" t="s">
        <v>1423</v>
      </c>
      <c r="F25" s="373" t="s">
        <v>1424</v>
      </c>
      <c r="G25" s="374" t="s">
        <v>54</v>
      </c>
    </row>
    <row r="26" spans="1:7" ht="57.75" customHeight="1">
      <c r="A26" s="214"/>
      <c r="B26" s="211">
        <v>17</v>
      </c>
      <c r="C26" s="113"/>
      <c r="D26" s="373" t="s">
        <v>1425</v>
      </c>
      <c r="E26" s="373" t="s">
        <v>1426</v>
      </c>
      <c r="F26" s="373" t="s">
        <v>1427</v>
      </c>
      <c r="G26" s="374" t="s">
        <v>54</v>
      </c>
    </row>
    <row r="27" spans="1:7">
      <c r="A27" s="214"/>
      <c r="B27" s="211">
        <v>18</v>
      </c>
      <c r="C27" s="113"/>
      <c r="D27" s="373" t="s">
        <v>1428</v>
      </c>
      <c r="E27" s="373" t="s">
        <v>1429</v>
      </c>
      <c r="F27" s="373" t="s">
        <v>1430</v>
      </c>
      <c r="G27" s="374" t="s">
        <v>54</v>
      </c>
    </row>
    <row r="28" spans="1:7">
      <c r="A28" s="214"/>
      <c r="B28" s="211">
        <v>19</v>
      </c>
      <c r="C28" s="113"/>
      <c r="D28" s="373" t="s">
        <v>576</v>
      </c>
      <c r="E28" s="373" t="s">
        <v>1431</v>
      </c>
      <c r="F28" s="373" t="s">
        <v>1432</v>
      </c>
      <c r="G28" s="374" t="s">
        <v>977</v>
      </c>
    </row>
    <row r="29" spans="1:7">
      <c r="A29" s="214"/>
      <c r="B29" s="211">
        <v>20</v>
      </c>
      <c r="C29" s="113"/>
      <c r="D29" s="373" t="s">
        <v>1433</v>
      </c>
      <c r="E29" s="373" t="s">
        <v>1434</v>
      </c>
      <c r="F29" s="373" t="s">
        <v>1435</v>
      </c>
      <c r="G29" s="374" t="s">
        <v>54</v>
      </c>
    </row>
    <row r="30" spans="1:7">
      <c r="A30" s="214"/>
      <c r="B30" s="211">
        <v>21</v>
      </c>
      <c r="C30" s="113"/>
      <c r="D30" s="373" t="s">
        <v>1436</v>
      </c>
      <c r="E30" s="373" t="s">
        <v>1437</v>
      </c>
      <c r="F30" s="373" t="s">
        <v>1438</v>
      </c>
      <c r="G30" s="374" t="s">
        <v>54</v>
      </c>
    </row>
    <row r="31" spans="1:7" ht="26.4">
      <c r="A31" s="214"/>
      <c r="B31" s="211">
        <v>22</v>
      </c>
      <c r="C31" s="113"/>
      <c r="D31" s="373" t="s">
        <v>1439</v>
      </c>
      <c r="E31" s="373" t="s">
        <v>1440</v>
      </c>
      <c r="F31" s="373" t="s">
        <v>1441</v>
      </c>
      <c r="G31" s="374" t="s">
        <v>54</v>
      </c>
    </row>
    <row r="32" spans="1:7" ht="40.200000000000003" customHeight="1">
      <c r="A32" s="214"/>
      <c r="B32" s="211">
        <v>23</v>
      </c>
      <c r="C32" s="113"/>
      <c r="D32" s="373" t="s">
        <v>1442</v>
      </c>
      <c r="E32" s="373" t="s">
        <v>1443</v>
      </c>
      <c r="F32" s="373" t="s">
        <v>1444</v>
      </c>
      <c r="G32" s="374" t="s">
        <v>977</v>
      </c>
    </row>
    <row r="33" spans="1:7" ht="40.200000000000003" customHeight="1">
      <c r="A33" s="214"/>
      <c r="B33" s="211">
        <v>24</v>
      </c>
      <c r="C33" s="113"/>
      <c r="D33" s="373" t="s">
        <v>1445</v>
      </c>
      <c r="E33" s="373" t="s">
        <v>1446</v>
      </c>
      <c r="F33" s="373" t="s">
        <v>1447</v>
      </c>
      <c r="G33" s="374" t="s">
        <v>54</v>
      </c>
    </row>
    <row r="34" spans="1:7" ht="26.4">
      <c r="A34" s="214"/>
      <c r="B34" s="211">
        <v>25</v>
      </c>
      <c r="C34" s="113"/>
      <c r="D34" s="373" t="s">
        <v>1448</v>
      </c>
      <c r="E34" s="373" t="s">
        <v>1449</v>
      </c>
      <c r="F34" s="373" t="s">
        <v>1450</v>
      </c>
      <c r="G34" s="374" t="s">
        <v>54</v>
      </c>
    </row>
    <row r="35" spans="1:7" ht="57.75" customHeight="1">
      <c r="A35" s="214"/>
      <c r="B35" s="211">
        <v>26</v>
      </c>
      <c r="C35" s="113"/>
      <c r="D35" s="373" t="s">
        <v>1451</v>
      </c>
      <c r="E35" s="373" t="s">
        <v>1452</v>
      </c>
      <c r="F35" s="373" t="s">
        <v>1453</v>
      </c>
      <c r="G35" s="374" t="s">
        <v>977</v>
      </c>
    </row>
    <row r="36" spans="1:7" ht="26.4">
      <c r="A36" s="214"/>
      <c r="B36" s="211">
        <v>27</v>
      </c>
      <c r="C36" s="113"/>
      <c r="D36" s="373" t="s">
        <v>1454</v>
      </c>
      <c r="E36" s="373" t="s">
        <v>1455</v>
      </c>
      <c r="F36" s="373" t="s">
        <v>1456</v>
      </c>
      <c r="G36" s="374" t="s">
        <v>54</v>
      </c>
    </row>
    <row r="37" spans="1:7" ht="26.4">
      <c r="A37" s="214"/>
      <c r="B37" s="211">
        <v>28</v>
      </c>
      <c r="C37" s="113"/>
      <c r="D37" s="373" t="s">
        <v>1457</v>
      </c>
      <c r="E37" s="373" t="s">
        <v>1458</v>
      </c>
      <c r="F37" s="373" t="s">
        <v>1459</v>
      </c>
      <c r="G37" s="374" t="s">
        <v>54</v>
      </c>
    </row>
    <row r="38" spans="1:7" ht="40.200000000000003" customHeight="1">
      <c r="A38" s="214"/>
      <c r="B38" s="211">
        <v>29</v>
      </c>
      <c r="C38" s="113"/>
      <c r="D38" s="373" t="s">
        <v>1460</v>
      </c>
      <c r="E38" s="373" t="s">
        <v>1461</v>
      </c>
      <c r="F38" s="373" t="s">
        <v>1462</v>
      </c>
      <c r="G38" s="374" t="s">
        <v>54</v>
      </c>
    </row>
    <row r="39" spans="1:7" ht="26.4">
      <c r="A39" s="214"/>
      <c r="B39" s="211">
        <v>30</v>
      </c>
      <c r="C39" s="113"/>
      <c r="D39" s="373" t="s">
        <v>1463</v>
      </c>
      <c r="E39" s="373" t="s">
        <v>1464</v>
      </c>
      <c r="F39" s="373" t="s">
        <v>1465</v>
      </c>
      <c r="G39" s="374" t="s">
        <v>54</v>
      </c>
    </row>
    <row r="40" spans="1:7" ht="26.4">
      <c r="A40" s="214"/>
      <c r="B40" s="211">
        <v>31</v>
      </c>
      <c r="C40" s="113"/>
      <c r="D40" s="373" t="s">
        <v>1466</v>
      </c>
      <c r="E40" s="373" t="s">
        <v>1467</v>
      </c>
      <c r="F40" s="373" t="s">
        <v>1468</v>
      </c>
      <c r="G40" s="374" t="s">
        <v>54</v>
      </c>
    </row>
    <row r="41" spans="1:7" ht="26.4">
      <c r="A41" s="214"/>
      <c r="B41" s="211">
        <v>32</v>
      </c>
      <c r="C41" s="113"/>
      <c r="D41" s="373" t="s">
        <v>1469</v>
      </c>
      <c r="E41" s="373" t="s">
        <v>1470</v>
      </c>
      <c r="F41" s="373" t="s">
        <v>1471</v>
      </c>
      <c r="G41" s="374" t="s">
        <v>54</v>
      </c>
    </row>
    <row r="42" spans="1:7" ht="40.200000000000003" customHeight="1">
      <c r="A42" s="214"/>
      <c r="B42" s="211">
        <v>33</v>
      </c>
      <c r="C42" s="113"/>
      <c r="D42" s="373" t="s">
        <v>1472</v>
      </c>
      <c r="E42" s="373" t="s">
        <v>1473</v>
      </c>
      <c r="F42" s="373" t="s">
        <v>1474</v>
      </c>
      <c r="G42" s="374" t="s">
        <v>54</v>
      </c>
    </row>
    <row r="43" spans="1:7" ht="26.4">
      <c r="A43" s="214"/>
      <c r="B43" s="211">
        <v>34</v>
      </c>
      <c r="C43" s="113"/>
      <c r="D43" s="373" t="s">
        <v>1475</v>
      </c>
      <c r="E43" s="373" t="s">
        <v>1476</v>
      </c>
      <c r="F43" s="373" t="s">
        <v>1477</v>
      </c>
      <c r="G43" s="374" t="s">
        <v>54</v>
      </c>
    </row>
    <row r="44" spans="1:7" ht="57.75" customHeight="1">
      <c r="A44" s="214"/>
      <c r="B44" s="211">
        <v>35</v>
      </c>
      <c r="C44" s="113"/>
      <c r="D44" s="373" t="s">
        <v>594</v>
      </c>
      <c r="E44" s="373" t="s">
        <v>595</v>
      </c>
      <c r="F44" s="373" t="s">
        <v>1478</v>
      </c>
      <c r="G44" s="374" t="s">
        <v>977</v>
      </c>
    </row>
    <row r="45" spans="1:7" ht="40.200000000000003" customHeight="1">
      <c r="A45" s="214"/>
      <c r="B45" s="211">
        <v>36</v>
      </c>
      <c r="C45" s="113"/>
      <c r="D45" s="373" t="s">
        <v>597</v>
      </c>
      <c r="E45" s="373" t="s">
        <v>598</v>
      </c>
      <c r="F45" s="373" t="s">
        <v>1479</v>
      </c>
      <c r="G45" s="374" t="s">
        <v>54</v>
      </c>
    </row>
    <row r="46" spans="1:7" ht="69.599999999999994" customHeight="1">
      <c r="A46" s="214"/>
      <c r="B46" s="211">
        <v>37</v>
      </c>
      <c r="C46" s="113"/>
      <c r="D46" s="373" t="s">
        <v>1480</v>
      </c>
      <c r="E46" s="373" t="s">
        <v>1481</v>
      </c>
      <c r="F46" s="373" t="s">
        <v>1482</v>
      </c>
      <c r="G46" s="374" t="s">
        <v>54</v>
      </c>
    </row>
    <row r="47" spans="1:7">
      <c r="A47" s="214"/>
      <c r="B47" s="211">
        <v>38</v>
      </c>
      <c r="C47" s="113"/>
      <c r="D47" s="373" t="s">
        <v>606</v>
      </c>
      <c r="E47" s="373" t="s">
        <v>607</v>
      </c>
      <c r="F47" s="373" t="s">
        <v>1483</v>
      </c>
      <c r="G47" s="374" t="s">
        <v>977</v>
      </c>
    </row>
    <row r="48" spans="1:7" ht="57.75" customHeight="1">
      <c r="A48" s="214"/>
      <c r="B48" s="211">
        <v>39</v>
      </c>
      <c r="C48" s="113"/>
      <c r="D48" s="373" t="s">
        <v>1484</v>
      </c>
      <c r="E48" s="373" t="s">
        <v>1485</v>
      </c>
      <c r="F48" s="373" t="s">
        <v>1486</v>
      </c>
      <c r="G48" s="374" t="s">
        <v>977</v>
      </c>
    </row>
    <row r="49" spans="1:7" ht="40.200000000000003" customHeight="1">
      <c r="A49" s="214"/>
      <c r="B49" s="211">
        <v>40</v>
      </c>
      <c r="C49" s="113"/>
      <c r="D49" s="373" t="s">
        <v>612</v>
      </c>
      <c r="E49" s="373" t="s">
        <v>1487</v>
      </c>
      <c r="F49" s="373" t="s">
        <v>1488</v>
      </c>
      <c r="G49" s="374" t="s">
        <v>54</v>
      </c>
    </row>
    <row r="50" spans="1:7" ht="26.4">
      <c r="A50" s="214"/>
      <c r="B50" s="211">
        <v>41</v>
      </c>
      <c r="C50" s="113"/>
      <c r="D50" s="373" t="s">
        <v>1489</v>
      </c>
      <c r="E50" s="373" t="s">
        <v>1490</v>
      </c>
      <c r="F50" s="373" t="s">
        <v>1491</v>
      </c>
      <c r="G50" s="374" t="s">
        <v>54</v>
      </c>
    </row>
    <row r="51" spans="1:7">
      <c r="A51" s="214"/>
      <c r="B51" s="211">
        <v>42</v>
      </c>
      <c r="C51" s="113"/>
      <c r="D51" s="373" t="s">
        <v>1492</v>
      </c>
      <c r="E51" s="373" t="s">
        <v>1493</v>
      </c>
      <c r="F51" s="373" t="s">
        <v>1494</v>
      </c>
      <c r="G51" s="374" t="s">
        <v>54</v>
      </c>
    </row>
    <row r="52" spans="1:7" ht="40.200000000000003" customHeight="1">
      <c r="A52" s="214"/>
      <c r="B52" s="211">
        <v>43</v>
      </c>
      <c r="C52" s="113"/>
      <c r="D52" s="373" t="s">
        <v>1495</v>
      </c>
      <c r="E52" s="373" t="s">
        <v>1496</v>
      </c>
      <c r="F52" s="373" t="s">
        <v>1497</v>
      </c>
      <c r="G52" s="374" t="s">
        <v>977</v>
      </c>
    </row>
    <row r="53" spans="1:7" ht="26.4">
      <c r="A53" s="214"/>
      <c r="B53" s="211">
        <v>44</v>
      </c>
      <c r="C53" s="113"/>
      <c r="D53" s="373" t="s">
        <v>1498</v>
      </c>
      <c r="E53" s="373" t="s">
        <v>1499</v>
      </c>
      <c r="F53" s="373" t="s">
        <v>1500</v>
      </c>
      <c r="G53" s="374" t="s">
        <v>977</v>
      </c>
    </row>
    <row r="54" spans="1:7">
      <c r="A54" s="214"/>
      <c r="B54" s="211">
        <v>45</v>
      </c>
      <c r="C54" s="113"/>
      <c r="D54" s="373" t="s">
        <v>1501</v>
      </c>
      <c r="E54" s="373" t="s">
        <v>1502</v>
      </c>
      <c r="F54" s="373" t="s">
        <v>1503</v>
      </c>
      <c r="G54" s="374" t="s">
        <v>977</v>
      </c>
    </row>
    <row r="55" spans="1:7" ht="39.6">
      <c r="A55" s="214"/>
      <c r="B55" s="211">
        <v>46</v>
      </c>
      <c r="C55" s="113"/>
      <c r="D55" s="373" t="s">
        <v>1504</v>
      </c>
      <c r="E55" s="373" t="s">
        <v>1505</v>
      </c>
      <c r="F55" s="373" t="s">
        <v>1506</v>
      </c>
      <c r="G55" s="374" t="s">
        <v>54</v>
      </c>
    </row>
    <row r="56" spans="1:7" ht="66">
      <c r="A56" s="214"/>
      <c r="B56" s="211">
        <v>47</v>
      </c>
      <c r="C56" s="113"/>
      <c r="D56" s="373" t="s">
        <v>1507</v>
      </c>
      <c r="E56" s="373" t="s">
        <v>1508</v>
      </c>
      <c r="F56" s="373" t="s">
        <v>1509</v>
      </c>
      <c r="G56" s="374" t="s">
        <v>54</v>
      </c>
    </row>
    <row r="57" spans="1:7">
      <c r="A57" s="214"/>
      <c r="B57" s="211">
        <v>48</v>
      </c>
      <c r="C57" s="113"/>
      <c r="D57" s="373" t="s">
        <v>1510</v>
      </c>
      <c r="E57" s="373" t="s">
        <v>1511</v>
      </c>
      <c r="F57" s="373" t="s">
        <v>1512</v>
      </c>
      <c r="G57" s="374" t="s">
        <v>54</v>
      </c>
    </row>
    <row r="58" spans="1:7" ht="26.4">
      <c r="A58" s="214"/>
      <c r="B58" s="211">
        <v>49</v>
      </c>
      <c r="C58" s="113"/>
      <c r="D58" s="373" t="s">
        <v>636</v>
      </c>
      <c r="E58" s="373" t="s">
        <v>1513</v>
      </c>
      <c r="F58" s="373" t="s">
        <v>1514</v>
      </c>
      <c r="G58" s="374" t="s">
        <v>54</v>
      </c>
    </row>
    <row r="59" spans="1:7" ht="26.4">
      <c r="A59" s="214"/>
      <c r="B59" s="211">
        <v>50</v>
      </c>
      <c r="C59" s="113"/>
      <c r="D59" s="373" t="s">
        <v>1515</v>
      </c>
      <c r="E59" s="373" t="s">
        <v>1516</v>
      </c>
      <c r="F59" s="373" t="s">
        <v>1517</v>
      </c>
      <c r="G59" s="374" t="s">
        <v>54</v>
      </c>
    </row>
    <row r="60" spans="1:7">
      <c r="A60" s="214"/>
      <c r="B60" s="211">
        <v>51</v>
      </c>
      <c r="C60" s="113"/>
      <c r="D60" s="373" t="s">
        <v>1518</v>
      </c>
      <c r="E60" s="373" t="s">
        <v>1519</v>
      </c>
      <c r="F60" s="373" t="s">
        <v>1520</v>
      </c>
      <c r="G60" s="374" t="s">
        <v>977</v>
      </c>
    </row>
    <row r="61" spans="1:7">
      <c r="A61" s="214"/>
      <c r="B61" s="211">
        <v>52</v>
      </c>
      <c r="C61" s="113"/>
      <c r="D61" s="373" t="s">
        <v>658</v>
      </c>
      <c r="E61" s="373" t="s">
        <v>1521</v>
      </c>
      <c r="F61" s="373" t="s">
        <v>1522</v>
      </c>
      <c r="G61" s="374" t="s">
        <v>54</v>
      </c>
    </row>
    <row r="62" spans="1:7" ht="26.4">
      <c r="A62" s="214"/>
      <c r="B62" s="211">
        <v>53</v>
      </c>
      <c r="C62" s="113"/>
      <c r="D62" s="373" t="s">
        <v>1523</v>
      </c>
      <c r="E62" s="373" t="s">
        <v>1524</v>
      </c>
      <c r="F62" s="373" t="s">
        <v>1525</v>
      </c>
      <c r="G62" s="374" t="s">
        <v>54</v>
      </c>
    </row>
    <row r="63" spans="1:7" ht="39.6">
      <c r="A63" s="214"/>
      <c r="B63" s="211">
        <v>54</v>
      </c>
      <c r="C63" s="113"/>
      <c r="D63" s="373" t="s">
        <v>1526</v>
      </c>
      <c r="E63" s="373" t="s">
        <v>1527</v>
      </c>
      <c r="F63" s="373" t="s">
        <v>1528</v>
      </c>
      <c r="G63" s="374" t="s">
        <v>54</v>
      </c>
    </row>
    <row r="64" spans="1:7" ht="52.8">
      <c r="A64" s="214"/>
      <c r="B64" s="211">
        <v>55</v>
      </c>
      <c r="C64" s="113"/>
      <c r="D64" s="373" t="s">
        <v>1529</v>
      </c>
      <c r="E64" s="373" t="s">
        <v>1530</v>
      </c>
      <c r="F64" s="373" t="s">
        <v>1531</v>
      </c>
      <c r="G64" s="374" t="s">
        <v>54</v>
      </c>
    </row>
    <row r="65" spans="1:7">
      <c r="A65" s="214"/>
      <c r="B65" s="211">
        <v>56</v>
      </c>
      <c r="C65" s="113"/>
      <c r="D65" s="373" t="s">
        <v>1532</v>
      </c>
      <c r="E65" s="373" t="s">
        <v>1533</v>
      </c>
      <c r="F65" s="373" t="s">
        <v>1534</v>
      </c>
      <c r="G65" s="374" t="s">
        <v>54</v>
      </c>
    </row>
    <row r="66" spans="1:7" ht="26.4">
      <c r="A66" s="214"/>
      <c r="B66" s="211">
        <v>57</v>
      </c>
      <c r="C66" s="113"/>
      <c r="D66" s="373" t="s">
        <v>1535</v>
      </c>
      <c r="E66" s="373" t="s">
        <v>1536</v>
      </c>
      <c r="F66" s="373" t="s">
        <v>1537</v>
      </c>
      <c r="G66" s="374" t="s">
        <v>54</v>
      </c>
    </row>
    <row r="67" spans="1:7">
      <c r="A67" s="214"/>
      <c r="B67" s="211">
        <v>58</v>
      </c>
      <c r="C67" s="113"/>
      <c r="D67" s="373" t="s">
        <v>1538</v>
      </c>
      <c r="E67" s="373" t="s">
        <v>1539</v>
      </c>
      <c r="F67" s="373" t="s">
        <v>1540</v>
      </c>
      <c r="G67" s="374" t="s">
        <v>54</v>
      </c>
    </row>
    <row r="68" spans="1:7">
      <c r="A68" s="214"/>
      <c r="B68" s="211">
        <v>59</v>
      </c>
      <c r="C68" s="113"/>
      <c r="D68" s="373" t="s">
        <v>1541</v>
      </c>
      <c r="E68" s="373" t="s">
        <v>1542</v>
      </c>
      <c r="F68" s="373" t="s">
        <v>1543</v>
      </c>
      <c r="G68" s="374" t="s">
        <v>54</v>
      </c>
    </row>
    <row r="69" spans="1:7" ht="40.200000000000003" customHeight="1">
      <c r="A69" s="214"/>
      <c r="B69" s="211">
        <v>60</v>
      </c>
      <c r="C69" s="113"/>
      <c r="D69" s="373" t="s">
        <v>1544</v>
      </c>
      <c r="E69" s="373" t="s">
        <v>1545</v>
      </c>
      <c r="F69" s="373" t="s">
        <v>1546</v>
      </c>
      <c r="G69" s="374" t="s">
        <v>54</v>
      </c>
    </row>
    <row r="70" spans="1:7" ht="40.200000000000003" customHeight="1">
      <c r="A70" s="214"/>
      <c r="B70" s="211">
        <v>61</v>
      </c>
      <c r="C70" s="113"/>
      <c r="D70" s="373" t="s">
        <v>1547</v>
      </c>
      <c r="E70" s="373" t="s">
        <v>1548</v>
      </c>
      <c r="F70" s="373" t="s">
        <v>1549</v>
      </c>
      <c r="G70" s="374" t="s">
        <v>54</v>
      </c>
    </row>
    <row r="71" spans="1:7" ht="26.4">
      <c r="A71" s="214"/>
      <c r="B71" s="211">
        <v>62</v>
      </c>
      <c r="C71" s="113"/>
      <c r="D71" s="373" t="s">
        <v>1550</v>
      </c>
      <c r="E71" s="373" t="s">
        <v>1551</v>
      </c>
      <c r="F71" s="373" t="s">
        <v>1552</v>
      </c>
      <c r="G71" s="374" t="s">
        <v>54</v>
      </c>
    </row>
    <row r="72" spans="1:7" ht="26.4">
      <c r="A72" s="214"/>
      <c r="B72" s="211">
        <v>63</v>
      </c>
      <c r="C72" s="113"/>
      <c r="D72" s="373" t="s">
        <v>1553</v>
      </c>
      <c r="E72" s="373" t="s">
        <v>1554</v>
      </c>
      <c r="F72" s="373" t="s">
        <v>1555</v>
      </c>
      <c r="G72" s="374" t="s">
        <v>54</v>
      </c>
    </row>
    <row r="73" spans="1:7" ht="57.75" customHeight="1">
      <c r="A73" s="214"/>
      <c r="B73" s="211">
        <v>64</v>
      </c>
      <c r="C73" s="113"/>
      <c r="D73" s="373" t="s">
        <v>1556</v>
      </c>
      <c r="E73" s="373" t="s">
        <v>1557</v>
      </c>
      <c r="F73" s="373" t="s">
        <v>1558</v>
      </c>
      <c r="G73" s="374" t="s">
        <v>54</v>
      </c>
    </row>
    <row r="74" spans="1:7">
      <c r="A74" s="214"/>
      <c r="B74" s="211">
        <v>65</v>
      </c>
      <c r="C74" s="113"/>
      <c r="D74" s="373" t="s">
        <v>1559</v>
      </c>
      <c r="E74" s="373" t="s">
        <v>1560</v>
      </c>
      <c r="F74" s="373" t="s">
        <v>1561</v>
      </c>
      <c r="G74" s="374" t="s">
        <v>54</v>
      </c>
    </row>
    <row r="75" spans="1:7">
      <c r="A75" s="214"/>
      <c r="B75" s="211">
        <v>66</v>
      </c>
      <c r="C75" s="113"/>
      <c r="D75" s="373" t="s">
        <v>1562</v>
      </c>
      <c r="E75" s="373" t="s">
        <v>1563</v>
      </c>
      <c r="F75" s="373" t="s">
        <v>1564</v>
      </c>
      <c r="G75" s="374" t="s">
        <v>54</v>
      </c>
    </row>
    <row r="76" spans="1:7" ht="40.200000000000003" customHeight="1">
      <c r="A76" s="214"/>
      <c r="B76" s="211">
        <v>67</v>
      </c>
      <c r="C76" s="113"/>
      <c r="D76" s="373" t="s">
        <v>679</v>
      </c>
      <c r="E76" s="373" t="s">
        <v>680</v>
      </c>
      <c r="F76" s="373" t="s">
        <v>1565</v>
      </c>
      <c r="G76" s="374" t="s">
        <v>54</v>
      </c>
    </row>
    <row r="77" spans="1:7">
      <c r="A77" s="214"/>
      <c r="B77" s="211">
        <v>68</v>
      </c>
      <c r="C77" s="113"/>
      <c r="D77" s="373" t="s">
        <v>1566</v>
      </c>
      <c r="E77" s="373" t="s">
        <v>1567</v>
      </c>
      <c r="F77" s="373" t="s">
        <v>1568</v>
      </c>
      <c r="G77" s="374" t="s">
        <v>977</v>
      </c>
    </row>
    <row r="78" spans="1:7" ht="26.4">
      <c r="A78" s="214"/>
      <c r="B78" s="211">
        <v>69</v>
      </c>
      <c r="C78" s="113"/>
      <c r="D78" s="373" t="s">
        <v>1569</v>
      </c>
      <c r="E78" s="373" t="s">
        <v>1570</v>
      </c>
      <c r="F78" s="373" t="s">
        <v>1571</v>
      </c>
      <c r="G78" s="374" t="s">
        <v>54</v>
      </c>
    </row>
    <row r="79" spans="1:7" ht="26.4">
      <c r="A79" s="214"/>
      <c r="B79" s="211">
        <v>70</v>
      </c>
      <c r="C79" s="113"/>
      <c r="D79" s="373" t="s">
        <v>1572</v>
      </c>
      <c r="E79" s="373" t="s">
        <v>1573</v>
      </c>
      <c r="F79" s="373" t="s">
        <v>1574</v>
      </c>
      <c r="G79" s="374" t="s">
        <v>54</v>
      </c>
    </row>
    <row r="80" spans="1:7" ht="26.4">
      <c r="A80" s="214"/>
      <c r="B80" s="211">
        <v>71</v>
      </c>
      <c r="C80" s="113"/>
      <c r="D80" s="373" t="s">
        <v>1575</v>
      </c>
      <c r="E80" s="373" t="s">
        <v>1576</v>
      </c>
      <c r="F80" s="373" t="s">
        <v>1577</v>
      </c>
      <c r="G80" s="374" t="s">
        <v>54</v>
      </c>
    </row>
    <row r="81" spans="1:7">
      <c r="A81" s="214"/>
      <c r="B81" s="211">
        <v>72</v>
      </c>
      <c r="C81" s="113"/>
      <c r="D81" s="373" t="s">
        <v>1578</v>
      </c>
      <c r="E81" s="373" t="s">
        <v>1579</v>
      </c>
      <c r="F81" s="373" t="s">
        <v>1580</v>
      </c>
      <c r="G81" s="374" t="s">
        <v>54</v>
      </c>
    </row>
    <row r="82" spans="1:7" ht="40.200000000000003" customHeight="1">
      <c r="A82" s="214"/>
      <c r="B82" s="211">
        <v>73</v>
      </c>
      <c r="C82" s="113"/>
      <c r="D82" s="373" t="s">
        <v>1581</v>
      </c>
      <c r="E82" s="373" t="s">
        <v>1582</v>
      </c>
      <c r="F82" s="373" t="s">
        <v>1583</v>
      </c>
      <c r="G82" s="374" t="s">
        <v>977</v>
      </c>
    </row>
    <row r="83" spans="1:7" ht="26.4">
      <c r="A83" s="214"/>
      <c r="B83" s="211">
        <v>74</v>
      </c>
      <c r="C83" s="113"/>
      <c r="D83" s="373" t="s">
        <v>1584</v>
      </c>
      <c r="E83" s="373" t="s">
        <v>1585</v>
      </c>
      <c r="F83" s="373" t="s">
        <v>1586</v>
      </c>
      <c r="G83" s="374" t="s">
        <v>54</v>
      </c>
    </row>
    <row r="84" spans="1:7" ht="26.4">
      <c r="A84" s="214"/>
      <c r="B84" s="211">
        <v>75</v>
      </c>
      <c r="C84" s="113"/>
      <c r="D84" s="373" t="s">
        <v>1587</v>
      </c>
      <c r="E84" s="373" t="s">
        <v>1588</v>
      </c>
      <c r="F84" s="373" t="s">
        <v>1589</v>
      </c>
      <c r="G84" s="374" t="s">
        <v>54</v>
      </c>
    </row>
    <row r="85" spans="1:7" ht="26.4">
      <c r="A85" s="214"/>
      <c r="B85" s="211">
        <v>76</v>
      </c>
      <c r="C85" s="113"/>
      <c r="D85" s="373" t="s">
        <v>706</v>
      </c>
      <c r="E85" s="373" t="s">
        <v>1590</v>
      </c>
      <c r="F85" s="373" t="s">
        <v>1591</v>
      </c>
      <c r="G85" s="374" t="s">
        <v>54</v>
      </c>
    </row>
    <row r="86" spans="1:7" ht="40.200000000000003" customHeight="1">
      <c r="A86" s="214"/>
      <c r="B86" s="211">
        <v>77</v>
      </c>
      <c r="C86" s="113"/>
      <c r="D86" s="373" t="s">
        <v>1592</v>
      </c>
      <c r="E86" s="373" t="s">
        <v>1593</v>
      </c>
      <c r="F86" s="373" t="s">
        <v>1594</v>
      </c>
      <c r="G86" s="374" t="s">
        <v>54</v>
      </c>
    </row>
    <row r="87" spans="1:7">
      <c r="A87" s="214"/>
      <c r="B87" s="211">
        <v>78</v>
      </c>
      <c r="C87" s="113"/>
      <c r="D87" s="373" t="s">
        <v>1595</v>
      </c>
      <c r="E87" s="373" t="s">
        <v>1596</v>
      </c>
      <c r="F87" s="373" t="s">
        <v>1597</v>
      </c>
      <c r="G87" s="374" t="s">
        <v>54</v>
      </c>
    </row>
    <row r="88" spans="1:7" ht="26.4">
      <c r="A88" s="214"/>
      <c r="B88" s="211">
        <v>79</v>
      </c>
      <c r="C88" s="113"/>
      <c r="D88" s="373" t="s">
        <v>1598</v>
      </c>
      <c r="E88" s="373" t="s">
        <v>1599</v>
      </c>
      <c r="F88" s="373" t="s">
        <v>1600</v>
      </c>
      <c r="G88" s="374" t="s">
        <v>54</v>
      </c>
    </row>
    <row r="89" spans="1:7" ht="26.4">
      <c r="B89" s="211">
        <v>80</v>
      </c>
      <c r="C89" s="113"/>
      <c r="D89" s="375" t="s">
        <v>1601</v>
      </c>
      <c r="E89" s="375" t="s">
        <v>1602</v>
      </c>
      <c r="F89" s="375" t="s">
        <v>1603</v>
      </c>
      <c r="G89" s="374" t="s">
        <v>54</v>
      </c>
    </row>
    <row r="90" spans="1:7" ht="26.4">
      <c r="B90" s="211">
        <v>81</v>
      </c>
      <c r="C90" s="113"/>
      <c r="D90" s="375" t="s">
        <v>1604</v>
      </c>
      <c r="E90" s="375" t="s">
        <v>1605</v>
      </c>
      <c r="F90" s="375" t="s">
        <v>1606</v>
      </c>
      <c r="G90" s="374" t="s">
        <v>54</v>
      </c>
    </row>
    <row r="91" spans="1:7" ht="26.4">
      <c r="B91" s="211">
        <v>82</v>
      </c>
      <c r="C91" s="113"/>
      <c r="D91" s="375" t="s">
        <v>1607</v>
      </c>
      <c r="E91" s="375" t="s">
        <v>1723</v>
      </c>
      <c r="F91" s="375" t="s">
        <v>1608</v>
      </c>
      <c r="G91" s="374" t="s">
        <v>54</v>
      </c>
    </row>
    <row r="92" spans="1:7">
      <c r="B92" s="211">
        <v>83</v>
      </c>
      <c r="C92" s="113"/>
      <c r="D92" s="375" t="s">
        <v>715</v>
      </c>
      <c r="E92" s="375" t="s">
        <v>1609</v>
      </c>
      <c r="F92" s="375" t="s">
        <v>1610</v>
      </c>
      <c r="G92" s="374" t="s">
        <v>54</v>
      </c>
    </row>
    <row r="93" spans="1:7">
      <c r="B93" s="211">
        <v>84</v>
      </c>
      <c r="C93" s="113"/>
      <c r="D93" s="375" t="s">
        <v>1611</v>
      </c>
      <c r="E93" s="375" t="s">
        <v>1612</v>
      </c>
      <c r="F93" s="375" t="s">
        <v>1613</v>
      </c>
      <c r="G93" s="374" t="s">
        <v>54</v>
      </c>
    </row>
    <row r="94" spans="1:7">
      <c r="B94" s="211">
        <v>85</v>
      </c>
      <c r="C94" s="113"/>
      <c r="D94" s="375" t="s">
        <v>1614</v>
      </c>
      <c r="E94" s="375" t="s">
        <v>1615</v>
      </c>
      <c r="F94" s="375" t="s">
        <v>1616</v>
      </c>
      <c r="G94" s="374" t="s">
        <v>54</v>
      </c>
    </row>
    <row r="95" spans="1:7" ht="26.4">
      <c r="B95" s="211">
        <v>86</v>
      </c>
      <c r="C95" s="113"/>
      <c r="D95" s="375" t="s">
        <v>1617</v>
      </c>
      <c r="E95" s="375" t="s">
        <v>1618</v>
      </c>
      <c r="F95" s="375" t="s">
        <v>1619</v>
      </c>
      <c r="G95" s="374" t="s">
        <v>54</v>
      </c>
    </row>
    <row r="96" spans="1:7" ht="26.4">
      <c r="B96" s="211">
        <v>87</v>
      </c>
      <c r="C96" s="113"/>
      <c r="D96" s="375" t="s">
        <v>1620</v>
      </c>
      <c r="E96" s="375" t="s">
        <v>1621</v>
      </c>
      <c r="F96" s="375" t="s">
        <v>1622</v>
      </c>
      <c r="G96" s="374" t="s">
        <v>54</v>
      </c>
    </row>
    <row r="97" spans="2:7">
      <c r="B97" s="211">
        <v>88</v>
      </c>
      <c r="C97" s="113"/>
      <c r="D97" s="375" t="s">
        <v>724</v>
      </c>
      <c r="E97" s="375" t="s">
        <v>1623</v>
      </c>
      <c r="F97" s="375" t="s">
        <v>1624</v>
      </c>
      <c r="G97" s="374" t="s">
        <v>54</v>
      </c>
    </row>
    <row r="98" spans="2:7">
      <c r="B98" s="211">
        <v>89</v>
      </c>
      <c r="C98" s="113"/>
      <c r="D98" s="375" t="s">
        <v>730</v>
      </c>
      <c r="E98" s="375" t="s">
        <v>731</v>
      </c>
      <c r="F98" s="375" t="s">
        <v>1625</v>
      </c>
      <c r="G98" s="374" t="s">
        <v>54</v>
      </c>
    </row>
    <row r="99" spans="2:7" ht="26.4">
      <c r="B99" s="211">
        <v>90</v>
      </c>
      <c r="C99" s="113"/>
      <c r="D99" s="375" t="s">
        <v>733</v>
      </c>
      <c r="E99" s="375" t="s">
        <v>734</v>
      </c>
      <c r="F99" s="375" t="s">
        <v>1626</v>
      </c>
      <c r="G99" s="374" t="s">
        <v>54</v>
      </c>
    </row>
    <row r="100" spans="2:7" ht="26.4">
      <c r="B100" s="211">
        <v>91</v>
      </c>
      <c r="C100" s="113"/>
      <c r="D100" s="375" t="s">
        <v>1627</v>
      </c>
      <c r="E100" s="375" t="s">
        <v>1628</v>
      </c>
      <c r="F100" s="375" t="s">
        <v>1629</v>
      </c>
      <c r="G100" s="374" t="s">
        <v>54</v>
      </c>
    </row>
    <row r="101" spans="2:7">
      <c r="B101" s="211">
        <v>92</v>
      </c>
      <c r="C101" s="113"/>
      <c r="D101" s="375" t="s">
        <v>1630</v>
      </c>
      <c r="E101" s="375" t="s">
        <v>1631</v>
      </c>
      <c r="F101" s="375" t="s">
        <v>1632</v>
      </c>
      <c r="G101" s="374" t="s">
        <v>54</v>
      </c>
    </row>
    <row r="102" spans="2:7">
      <c r="B102" s="211">
        <v>93</v>
      </c>
      <c r="C102" s="113"/>
      <c r="D102" s="375" t="s">
        <v>1633</v>
      </c>
      <c r="E102" s="375" t="s">
        <v>1634</v>
      </c>
      <c r="F102" s="375" t="s">
        <v>1635</v>
      </c>
      <c r="G102" s="374" t="s">
        <v>54</v>
      </c>
    </row>
    <row r="103" spans="2:7" ht="26.4">
      <c r="B103" s="211">
        <v>94</v>
      </c>
      <c r="C103" s="113"/>
      <c r="D103" s="375" t="s">
        <v>1636</v>
      </c>
      <c r="E103" s="375" t="s">
        <v>1637</v>
      </c>
      <c r="F103" s="375" t="s">
        <v>1638</v>
      </c>
      <c r="G103" s="374" t="s">
        <v>54</v>
      </c>
    </row>
    <row r="104" spans="2:7" ht="26.4">
      <c r="B104" s="211">
        <v>95</v>
      </c>
      <c r="C104" s="113"/>
      <c r="D104" s="375" t="s">
        <v>1639</v>
      </c>
      <c r="E104" s="375" t="s">
        <v>1640</v>
      </c>
      <c r="F104" s="375" t="s">
        <v>1641</v>
      </c>
      <c r="G104" s="374" t="s">
        <v>54</v>
      </c>
    </row>
    <row r="105" spans="2:7">
      <c r="B105" s="211">
        <v>96</v>
      </c>
      <c r="C105" s="113"/>
      <c r="D105" s="375" t="s">
        <v>1642</v>
      </c>
      <c r="E105" s="375" t="s">
        <v>1643</v>
      </c>
      <c r="F105" s="375" t="s">
        <v>1644</v>
      </c>
      <c r="G105" s="374" t="s">
        <v>54</v>
      </c>
    </row>
    <row r="106" spans="2:7" ht="40.200000000000003" customHeight="1">
      <c r="B106" s="211">
        <v>97</v>
      </c>
      <c r="C106" s="113"/>
      <c r="D106" s="375" t="s">
        <v>1645</v>
      </c>
      <c r="E106" s="375" t="s">
        <v>1646</v>
      </c>
      <c r="F106" s="375" t="s">
        <v>1647</v>
      </c>
      <c r="G106" s="374" t="s">
        <v>977</v>
      </c>
    </row>
    <row r="107" spans="2:7" ht="26.4">
      <c r="B107" s="211">
        <v>98</v>
      </c>
      <c r="C107" s="113"/>
      <c r="D107" s="375" t="s">
        <v>1648</v>
      </c>
      <c r="E107" s="375" t="s">
        <v>1649</v>
      </c>
      <c r="F107" s="375" t="s">
        <v>1650</v>
      </c>
      <c r="G107" s="374" t="s">
        <v>54</v>
      </c>
    </row>
    <row r="108" spans="2:7" ht="40.200000000000003" customHeight="1">
      <c r="B108" s="211">
        <v>99</v>
      </c>
      <c r="C108" s="113"/>
      <c r="D108" s="375" t="s">
        <v>1651</v>
      </c>
      <c r="E108" s="375" t="s">
        <v>1652</v>
      </c>
      <c r="F108" s="375" t="s">
        <v>1653</v>
      </c>
      <c r="G108" s="374" t="s">
        <v>54</v>
      </c>
    </row>
    <row r="109" spans="2:7" ht="26.4">
      <c r="B109" s="211">
        <v>100</v>
      </c>
      <c r="C109" s="113"/>
      <c r="D109" s="375" t="s">
        <v>757</v>
      </c>
      <c r="E109" s="375" t="s">
        <v>1654</v>
      </c>
      <c r="F109" s="375" t="s">
        <v>1655</v>
      </c>
      <c r="G109" s="374" t="s">
        <v>54</v>
      </c>
    </row>
    <row r="110" spans="2:7" ht="26.4">
      <c r="B110" s="211">
        <v>101</v>
      </c>
      <c r="C110" s="113"/>
      <c r="D110" s="375" t="s">
        <v>1656</v>
      </c>
      <c r="E110" s="375" t="s">
        <v>1657</v>
      </c>
      <c r="F110" s="375" t="s">
        <v>1658</v>
      </c>
      <c r="G110" s="374" t="s">
        <v>54</v>
      </c>
    </row>
    <row r="111" spans="2:7" ht="57.75" customHeight="1">
      <c r="B111" s="211">
        <v>102</v>
      </c>
      <c r="C111" s="113"/>
      <c r="D111" s="375" t="s">
        <v>766</v>
      </c>
      <c r="E111" s="375" t="s">
        <v>1659</v>
      </c>
      <c r="F111" s="375" t="s">
        <v>1660</v>
      </c>
      <c r="G111" s="374" t="s">
        <v>54</v>
      </c>
    </row>
    <row r="112" spans="2:7" ht="26.4">
      <c r="B112" s="211">
        <v>103</v>
      </c>
      <c r="C112" s="113"/>
      <c r="D112" s="375" t="s">
        <v>1661</v>
      </c>
      <c r="E112" s="375" t="s">
        <v>1722</v>
      </c>
      <c r="F112" s="375" t="s">
        <v>1662</v>
      </c>
      <c r="G112" s="374" t="s">
        <v>54</v>
      </c>
    </row>
    <row r="113" spans="2:7">
      <c r="B113" s="211">
        <v>104</v>
      </c>
      <c r="C113" s="113"/>
      <c r="D113" s="375" t="s">
        <v>772</v>
      </c>
      <c r="E113" s="375" t="s">
        <v>773</v>
      </c>
      <c r="F113" s="375" t="s">
        <v>1663</v>
      </c>
      <c r="G113" s="374" t="s">
        <v>54</v>
      </c>
    </row>
    <row r="114" spans="2:7" ht="26.4">
      <c r="B114" s="211">
        <v>105</v>
      </c>
      <c r="C114" s="113"/>
      <c r="D114" s="375" t="s">
        <v>1664</v>
      </c>
      <c r="E114" s="375" t="s">
        <v>1665</v>
      </c>
      <c r="F114" s="375" t="s">
        <v>1666</v>
      </c>
      <c r="G114" s="374" t="s">
        <v>54</v>
      </c>
    </row>
    <row r="115" spans="2:7" ht="27" thickBot="1">
      <c r="B115" s="211">
        <v>106</v>
      </c>
      <c r="C115" s="114"/>
      <c r="D115" s="376" t="s">
        <v>1667</v>
      </c>
      <c r="E115" s="376" t="s">
        <v>1668</v>
      </c>
      <c r="F115" s="376" t="s">
        <v>1669</v>
      </c>
      <c r="G115" s="377" t="s">
        <v>54</v>
      </c>
    </row>
    <row r="117" spans="2:7" ht="16.2">
      <c r="B117" s="379" t="s">
        <v>1670</v>
      </c>
    </row>
    <row r="118" spans="2:7" ht="13.8" thickBot="1"/>
    <row r="119" spans="2:7" ht="26.4">
      <c r="B119" s="207" t="s">
        <v>534</v>
      </c>
      <c r="C119" s="208" t="s">
        <v>535</v>
      </c>
      <c r="D119" s="209" t="s">
        <v>536</v>
      </c>
      <c r="E119" s="209" t="s">
        <v>537</v>
      </c>
      <c r="F119" s="208" t="s">
        <v>538</v>
      </c>
      <c r="G119" s="210" t="s">
        <v>539</v>
      </c>
    </row>
    <row r="120" spans="2:7" ht="40.200000000000003" customHeight="1">
      <c r="B120" s="381">
        <v>1</v>
      </c>
      <c r="C120" s="113"/>
      <c r="D120" s="373" t="s">
        <v>1671</v>
      </c>
      <c r="E120" s="373" t="s">
        <v>1672</v>
      </c>
      <c r="F120" s="373" t="s">
        <v>1673</v>
      </c>
      <c r="G120" s="374" t="s">
        <v>977</v>
      </c>
    </row>
    <row r="121" spans="2:7" ht="40.200000000000003" customHeight="1">
      <c r="B121" s="381">
        <v>2</v>
      </c>
      <c r="C121" s="113"/>
      <c r="D121" s="373" t="s">
        <v>1674</v>
      </c>
      <c r="E121" s="373" t="s">
        <v>556</v>
      </c>
      <c r="F121" s="373" t="s">
        <v>1675</v>
      </c>
      <c r="G121" s="374" t="s">
        <v>545</v>
      </c>
    </row>
    <row r="122" spans="2:7" ht="76.95" customHeight="1">
      <c r="B122" s="381">
        <v>3</v>
      </c>
      <c r="C122" s="113"/>
      <c r="D122" s="373" t="s">
        <v>1676</v>
      </c>
      <c r="E122" s="373" t="s">
        <v>1677</v>
      </c>
      <c r="F122" s="373" t="s">
        <v>1678</v>
      </c>
      <c r="G122" s="374" t="s">
        <v>545</v>
      </c>
    </row>
    <row r="123" spans="2:7" ht="26.4">
      <c r="B123" s="381">
        <v>4</v>
      </c>
      <c r="C123" s="113"/>
      <c r="D123" s="373" t="s">
        <v>1679</v>
      </c>
      <c r="E123" s="373" t="s">
        <v>1680</v>
      </c>
      <c r="F123" s="373" t="s">
        <v>1681</v>
      </c>
      <c r="G123" s="374" t="s">
        <v>545</v>
      </c>
    </row>
    <row r="124" spans="2:7" ht="36" customHeight="1">
      <c r="B124" s="381">
        <v>5</v>
      </c>
      <c r="C124" s="113"/>
      <c r="D124" s="373" t="s">
        <v>1682</v>
      </c>
      <c r="E124" s="373" t="s">
        <v>1683</v>
      </c>
      <c r="F124" s="373" t="s">
        <v>1684</v>
      </c>
      <c r="G124" s="374" t="s">
        <v>545</v>
      </c>
    </row>
    <row r="125" spans="2:7" ht="26.4">
      <c r="B125" s="381">
        <v>6</v>
      </c>
      <c r="C125" s="113"/>
      <c r="D125" s="373" t="s">
        <v>1685</v>
      </c>
      <c r="E125" s="373" t="s">
        <v>1686</v>
      </c>
      <c r="F125" s="373" t="s">
        <v>1687</v>
      </c>
      <c r="G125" s="374" t="s">
        <v>545</v>
      </c>
    </row>
    <row r="126" spans="2:7" ht="26.4">
      <c r="B126" s="381">
        <v>7</v>
      </c>
      <c r="C126" s="113"/>
      <c r="D126" s="373" t="s">
        <v>1688</v>
      </c>
      <c r="E126" s="373" t="s">
        <v>1689</v>
      </c>
      <c r="F126" s="373" t="s">
        <v>1690</v>
      </c>
      <c r="G126" s="374" t="s">
        <v>545</v>
      </c>
    </row>
    <row r="127" spans="2:7" ht="26.4">
      <c r="B127" s="381">
        <v>8</v>
      </c>
      <c r="C127" s="113"/>
      <c r="D127" s="373" t="s">
        <v>1973</v>
      </c>
      <c r="E127" s="373" t="s">
        <v>1691</v>
      </c>
      <c r="F127" s="373" t="s">
        <v>1692</v>
      </c>
      <c r="G127" s="374" t="s">
        <v>545</v>
      </c>
    </row>
    <row r="128" spans="2:7" ht="26.4">
      <c r="B128" s="381">
        <v>9</v>
      </c>
      <c r="C128" s="113"/>
      <c r="D128" s="373" t="s">
        <v>1693</v>
      </c>
      <c r="E128" s="373" t="s">
        <v>1694</v>
      </c>
      <c r="F128" s="373" t="s">
        <v>1695</v>
      </c>
      <c r="G128" s="374" t="s">
        <v>545</v>
      </c>
    </row>
    <row r="129" spans="2:7">
      <c r="B129" s="381">
        <v>10</v>
      </c>
      <c r="C129" s="113"/>
      <c r="D129" s="373" t="s">
        <v>1696</v>
      </c>
      <c r="E129" s="373" t="s">
        <v>1697</v>
      </c>
      <c r="F129" s="373" t="s">
        <v>1698</v>
      </c>
      <c r="G129" s="374" t="s">
        <v>545</v>
      </c>
    </row>
    <row r="130" spans="2:7" ht="26.4">
      <c r="B130" s="381">
        <v>11</v>
      </c>
      <c r="C130" s="113"/>
      <c r="D130" s="373" t="s">
        <v>652</v>
      </c>
      <c r="E130" s="373" t="s">
        <v>653</v>
      </c>
      <c r="F130" s="373" t="s">
        <v>1699</v>
      </c>
      <c r="G130" s="374" t="s">
        <v>545</v>
      </c>
    </row>
    <row r="131" spans="2:7" ht="66">
      <c r="B131" s="381">
        <v>12</v>
      </c>
      <c r="C131" s="113"/>
      <c r="D131" s="373" t="s">
        <v>1700</v>
      </c>
      <c r="E131" s="373" t="s">
        <v>1701</v>
      </c>
      <c r="F131" s="373" t="s">
        <v>1702</v>
      </c>
      <c r="G131" s="374" t="s">
        <v>545</v>
      </c>
    </row>
    <row r="132" spans="2:7" ht="26.4">
      <c r="B132" s="381">
        <v>13</v>
      </c>
      <c r="C132" s="113"/>
      <c r="D132" s="373" t="s">
        <v>1703</v>
      </c>
      <c r="E132" s="373" t="s">
        <v>677</v>
      </c>
      <c r="F132" s="373" t="s">
        <v>1704</v>
      </c>
      <c r="G132" s="374" t="s">
        <v>545</v>
      </c>
    </row>
    <row r="133" spans="2:7" ht="26.4">
      <c r="B133" s="381">
        <v>14</v>
      </c>
      <c r="C133" s="113"/>
      <c r="D133" s="373" t="s">
        <v>1705</v>
      </c>
      <c r="E133" s="373" t="s">
        <v>1706</v>
      </c>
      <c r="F133" s="373" t="s">
        <v>1707</v>
      </c>
      <c r="G133" s="374" t="s">
        <v>545</v>
      </c>
    </row>
    <row r="134" spans="2:7" ht="26.4">
      <c r="B134" s="381">
        <v>15</v>
      </c>
      <c r="C134" s="113"/>
      <c r="D134" s="373" t="s">
        <v>1708</v>
      </c>
      <c r="E134" s="373" t="s">
        <v>1709</v>
      </c>
      <c r="F134" s="373" t="s">
        <v>1710</v>
      </c>
      <c r="G134" s="374" t="s">
        <v>545</v>
      </c>
    </row>
    <row r="135" spans="2:7">
      <c r="B135" s="381">
        <v>16</v>
      </c>
      <c r="C135" s="113"/>
      <c r="D135" s="373" t="s">
        <v>1711</v>
      </c>
      <c r="E135" s="373" t="s">
        <v>1712</v>
      </c>
      <c r="F135" s="373" t="s">
        <v>1713</v>
      </c>
      <c r="G135" s="374" t="s">
        <v>545</v>
      </c>
    </row>
    <row r="136" spans="2:7" ht="26.4">
      <c r="B136" s="381">
        <v>17</v>
      </c>
      <c r="C136" s="113"/>
      <c r="D136" s="373" t="s">
        <v>742</v>
      </c>
      <c r="E136" s="373" t="s">
        <v>743</v>
      </c>
      <c r="F136" s="373" t="s">
        <v>1714</v>
      </c>
      <c r="G136" s="374" t="s">
        <v>545</v>
      </c>
    </row>
    <row r="137" spans="2:7" ht="13.8" thickBot="1">
      <c r="B137" s="382">
        <v>18</v>
      </c>
      <c r="C137" s="114"/>
      <c r="D137" s="378" t="s">
        <v>1715</v>
      </c>
      <c r="E137" s="378" t="s">
        <v>1716</v>
      </c>
      <c r="F137" s="378" t="s">
        <v>1717</v>
      </c>
      <c r="G137" s="377" t="s">
        <v>545</v>
      </c>
    </row>
  </sheetData>
  <sheetProtection algorithmName="SHA-512" hashValue="vfBBn3CXIx7CygPCC4R/cpzYqTc9ptPICH07IinZkayeTfTbKz63WIm2OHg8e9ZwcdHfv2BhpgYzJSk+j5iNdw==" saltValue="Pd0bqEbFe5sCapLrY7aU6w==" spinCount="100000" sheet="1" objects="1" scenarios="1"/>
  <phoneticPr fontId="107"/>
  <dataValidations count="2">
    <dataValidation type="list" allowBlank="1" showDropDown="1" showInputMessage="1" showErrorMessage="1" sqref="G10:G115 G120:G137" xr:uid="{7CBC9748-D124-4EDB-83B0-3928FE8F2F0C}">
      <formula1>"■,□"</formula1>
    </dataValidation>
    <dataValidation type="list" allowBlank="1" showInputMessage="1" showErrorMessage="1" sqref="C10:C115 C120:C137" xr:uid="{124909D7-C078-4C24-9F4A-E1C6B45F9458}">
      <formula1>"■,□"</formula1>
    </dataValidation>
  </dataValidations>
  <hyperlinks>
    <hyperlink ref="G7" location="機能一覧!A1" display="機能一覧シートへ戻る" xr:uid="{CB68B033-D2E4-48D7-8708-647C592D8A3E}"/>
    <hyperlink ref="G7:H7" location="変更可能機能一覧!A1" display="機能一覧シートへ戻る" xr:uid="{EF8F39AF-3F78-4134-A869-D17497A0E5E4}"/>
    <hyperlink ref="B5" location="'Content filtering-Category_u16'!A1" display="※ファームウェアのバージョンが16.X.X以下の場合はこちら" xr:uid="{F442802C-818D-4B77-9AC3-80601AA4F0DC}"/>
    <hyperlink ref="B4" location="FWバージョン確認手順!A1" display="ファームウェアバージョン確認手順はこちら" xr:uid="{34B8A3E5-9E88-48C2-9D27-D2223161D6DD}"/>
  </hyperlinks>
  <pageMargins left="0.7" right="0.7" top="0.75" bottom="0.75" header="0.3" footer="0.3"/>
  <pageSetup paperSize="9" scale="43" orientation="portrait" r:id="rId1"/>
  <rowBreaks count="3" manualBreakCount="3">
    <brk id="39" max="16383" man="1"/>
    <brk id="69" max="16383" man="1"/>
    <brk id="115"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88"/>
  <sheetViews>
    <sheetView zoomScale="85" zoomScaleNormal="85" workbookViewId="0"/>
  </sheetViews>
  <sheetFormatPr defaultColWidth="9" defaultRowHeight="13.2"/>
  <cols>
    <col min="1" max="1" width="2.109375" style="196" customWidth="1"/>
    <col min="2" max="2" width="4.88671875" style="196" customWidth="1"/>
    <col min="3" max="3" width="11.6640625" style="196" customWidth="1"/>
    <col min="4" max="4" width="19.33203125" style="196" bestFit="1" customWidth="1"/>
    <col min="5" max="5" width="20.109375" style="196" bestFit="1" customWidth="1"/>
    <col min="6" max="6" width="89.6640625" style="196" customWidth="1"/>
    <col min="7" max="7" width="10.6640625" style="217" customWidth="1"/>
    <col min="8" max="8" width="3.21875" style="196" customWidth="1"/>
    <col min="9" max="9" width="10" style="196" customWidth="1"/>
    <col min="10" max="10" width="4" style="196" customWidth="1"/>
    <col min="11" max="11" width="12" style="196" customWidth="1"/>
    <col min="12" max="12" width="14.6640625" style="196" customWidth="1"/>
    <col min="13" max="13" width="13.109375" style="196" customWidth="1"/>
    <col min="14" max="14" width="10.33203125" style="196" customWidth="1"/>
    <col min="15" max="15" width="11.77734375" style="196" customWidth="1"/>
    <col min="16" max="16384" width="9" style="196"/>
  </cols>
  <sheetData>
    <row r="1" spans="1:12" ht="23.4">
      <c r="B1" s="197" t="s">
        <v>1728</v>
      </c>
      <c r="C1" s="198"/>
      <c r="D1" s="198"/>
      <c r="E1" s="198"/>
      <c r="F1" s="198"/>
      <c r="G1" s="199"/>
      <c r="I1" s="200"/>
      <c r="J1" s="200"/>
      <c r="K1" s="200"/>
      <c r="L1" s="200"/>
    </row>
    <row r="2" spans="1:12" ht="24.75" customHeight="1">
      <c r="B2" s="201" t="s">
        <v>533</v>
      </c>
      <c r="C2" s="198"/>
      <c r="D2" s="198"/>
      <c r="E2" s="198"/>
      <c r="F2" s="198"/>
      <c r="G2" s="199"/>
      <c r="I2" s="200"/>
      <c r="J2" s="200"/>
      <c r="K2" s="200"/>
      <c r="L2" s="200"/>
    </row>
    <row r="3" spans="1:12" ht="24.75" customHeight="1">
      <c r="B3" s="372" t="s">
        <v>1718</v>
      </c>
      <c r="C3" s="198"/>
      <c r="D3" s="198"/>
      <c r="E3" s="198"/>
      <c r="F3" s="198"/>
      <c r="G3" s="199"/>
      <c r="I3" s="200"/>
      <c r="J3" s="200"/>
      <c r="K3" s="200"/>
      <c r="L3" s="200"/>
    </row>
    <row r="4" spans="1:12" s="384" customFormat="1" ht="24.75" customHeight="1">
      <c r="B4" s="384" t="s">
        <v>1730</v>
      </c>
    </row>
    <row r="5" spans="1:12" ht="24.75" customHeight="1">
      <c r="B5" s="384" t="s">
        <v>1719</v>
      </c>
      <c r="C5" s="198"/>
      <c r="D5" s="198"/>
      <c r="E5" s="198"/>
      <c r="F5" s="198"/>
      <c r="G5" s="199"/>
      <c r="I5" s="200"/>
      <c r="J5" s="200"/>
      <c r="K5" s="200"/>
      <c r="L5" s="200"/>
    </row>
    <row r="6" spans="1:12" ht="14.4">
      <c r="B6" s="202"/>
      <c r="C6" s="203"/>
      <c r="D6" s="204"/>
      <c r="E6" s="198"/>
      <c r="F6" s="198"/>
      <c r="G6" s="199"/>
      <c r="I6" s="200"/>
      <c r="J6" s="200"/>
      <c r="K6" s="200"/>
      <c r="L6" s="200"/>
    </row>
    <row r="7" spans="1:12" ht="19.2">
      <c r="B7" s="205"/>
      <c r="C7" s="202"/>
      <c r="F7" s="198"/>
      <c r="G7" s="303" t="s">
        <v>30</v>
      </c>
      <c r="H7" s="303"/>
      <c r="I7" s="303"/>
      <c r="J7" s="200"/>
      <c r="K7" s="200"/>
      <c r="L7" s="200"/>
    </row>
    <row r="8" spans="1:12" ht="13.8" thickBot="1">
      <c r="B8" s="198"/>
      <c r="C8" s="198"/>
      <c r="D8" s="198"/>
      <c r="E8" s="198"/>
      <c r="F8" s="198"/>
      <c r="G8" s="199"/>
      <c r="I8" s="200"/>
      <c r="J8" s="200"/>
      <c r="K8" s="200"/>
      <c r="L8" s="200"/>
    </row>
    <row r="9" spans="1:12" ht="33" customHeight="1">
      <c r="A9" s="206"/>
      <c r="B9" s="207" t="s">
        <v>534</v>
      </c>
      <c r="C9" s="208" t="s">
        <v>535</v>
      </c>
      <c r="D9" s="209" t="s">
        <v>536</v>
      </c>
      <c r="E9" s="209" t="s">
        <v>537</v>
      </c>
      <c r="F9" s="208" t="s">
        <v>538</v>
      </c>
      <c r="G9" s="210" t="s">
        <v>539</v>
      </c>
    </row>
    <row r="10" spans="1:12" ht="57.75" customHeight="1">
      <c r="A10" s="206"/>
      <c r="B10" s="211">
        <v>1</v>
      </c>
      <c r="C10" s="113"/>
      <c r="D10" s="212" t="s">
        <v>540</v>
      </c>
      <c r="E10" s="212" t="s">
        <v>541</v>
      </c>
      <c r="F10" s="212" t="s">
        <v>1340</v>
      </c>
      <c r="G10" s="169" t="s">
        <v>54</v>
      </c>
    </row>
    <row r="11" spans="1:12" ht="57.75" customHeight="1">
      <c r="A11" s="206"/>
      <c r="B11" s="211">
        <v>2</v>
      </c>
      <c r="C11" s="113"/>
      <c r="D11" s="213" t="s">
        <v>542</v>
      </c>
      <c r="E11" s="213" t="s">
        <v>543</v>
      </c>
      <c r="F11" s="213" t="s">
        <v>544</v>
      </c>
      <c r="G11" s="169" t="s">
        <v>545</v>
      </c>
    </row>
    <row r="12" spans="1:12" ht="57.75" customHeight="1">
      <c r="A12" s="206"/>
      <c r="B12" s="211">
        <v>3</v>
      </c>
      <c r="C12" s="113"/>
      <c r="D12" s="213" t="s">
        <v>546</v>
      </c>
      <c r="E12" s="213" t="s">
        <v>547</v>
      </c>
      <c r="F12" s="213" t="s">
        <v>548</v>
      </c>
      <c r="G12" s="169" t="s">
        <v>545</v>
      </c>
    </row>
    <row r="13" spans="1:12" ht="57.75" customHeight="1">
      <c r="A13" s="206"/>
      <c r="B13" s="211">
        <v>4</v>
      </c>
      <c r="C13" s="113"/>
      <c r="D13" s="213" t="s">
        <v>549</v>
      </c>
      <c r="E13" s="213" t="s">
        <v>550</v>
      </c>
      <c r="F13" s="213" t="s">
        <v>551</v>
      </c>
      <c r="G13" s="169" t="s">
        <v>54</v>
      </c>
    </row>
    <row r="14" spans="1:12" ht="57.75" customHeight="1">
      <c r="A14" s="206"/>
      <c r="B14" s="211">
        <v>5</v>
      </c>
      <c r="C14" s="113"/>
      <c r="D14" s="213" t="s">
        <v>552</v>
      </c>
      <c r="E14" s="213" t="s">
        <v>553</v>
      </c>
      <c r="F14" s="213" t="s">
        <v>554</v>
      </c>
      <c r="G14" s="169" t="s">
        <v>545</v>
      </c>
    </row>
    <row r="15" spans="1:12" ht="57.75" customHeight="1">
      <c r="A15" s="206"/>
      <c r="B15" s="211">
        <v>6</v>
      </c>
      <c r="C15" s="113"/>
      <c r="D15" s="213" t="s">
        <v>555</v>
      </c>
      <c r="E15" s="213" t="s">
        <v>556</v>
      </c>
      <c r="F15" s="213" t="s">
        <v>557</v>
      </c>
      <c r="G15" s="169" t="s">
        <v>545</v>
      </c>
    </row>
    <row r="16" spans="1:12" ht="57.75" customHeight="1">
      <c r="A16" s="206"/>
      <c r="B16" s="211">
        <v>7</v>
      </c>
      <c r="C16" s="113"/>
      <c r="D16" s="213" t="s">
        <v>558</v>
      </c>
      <c r="E16" s="213" t="s">
        <v>559</v>
      </c>
      <c r="F16" s="213" t="s">
        <v>560</v>
      </c>
      <c r="G16" s="169" t="s">
        <v>54</v>
      </c>
    </row>
    <row r="17" spans="1:7" ht="57.75" customHeight="1">
      <c r="A17" s="206"/>
      <c r="B17" s="211">
        <v>8</v>
      </c>
      <c r="C17" s="113"/>
      <c r="D17" s="213" t="s">
        <v>561</v>
      </c>
      <c r="E17" s="213" t="s">
        <v>562</v>
      </c>
      <c r="F17" s="213" t="s">
        <v>563</v>
      </c>
      <c r="G17" s="169" t="s">
        <v>54</v>
      </c>
    </row>
    <row r="18" spans="1:7" ht="57.75" customHeight="1">
      <c r="A18" s="206"/>
      <c r="B18" s="211">
        <v>9</v>
      </c>
      <c r="C18" s="113"/>
      <c r="D18" s="213" t="s">
        <v>564</v>
      </c>
      <c r="E18" s="213" t="s">
        <v>565</v>
      </c>
      <c r="F18" s="213" t="s">
        <v>566</v>
      </c>
      <c r="G18" s="169" t="s">
        <v>54</v>
      </c>
    </row>
    <row r="19" spans="1:7" ht="57.75" customHeight="1">
      <c r="A19" s="206"/>
      <c r="B19" s="211">
        <v>10</v>
      </c>
      <c r="C19" s="113"/>
      <c r="D19" s="213" t="s">
        <v>567</v>
      </c>
      <c r="E19" s="213" t="s">
        <v>568</v>
      </c>
      <c r="F19" s="213" t="s">
        <v>569</v>
      </c>
      <c r="G19" s="169" t="s">
        <v>545</v>
      </c>
    </row>
    <row r="20" spans="1:7" ht="57.75" customHeight="1">
      <c r="A20" s="206"/>
      <c r="B20" s="211">
        <v>11</v>
      </c>
      <c r="C20" s="113"/>
      <c r="D20" s="213" t="s">
        <v>570</v>
      </c>
      <c r="E20" s="213" t="s">
        <v>571</v>
      </c>
      <c r="F20" s="213" t="s">
        <v>572</v>
      </c>
      <c r="G20" s="169" t="s">
        <v>54</v>
      </c>
    </row>
    <row r="21" spans="1:7" ht="57.75" customHeight="1">
      <c r="A21" s="206"/>
      <c r="B21" s="211">
        <v>12</v>
      </c>
      <c r="C21" s="113"/>
      <c r="D21" s="213" t="s">
        <v>573</v>
      </c>
      <c r="E21" s="213" t="s">
        <v>574</v>
      </c>
      <c r="F21" s="213" t="s">
        <v>575</v>
      </c>
      <c r="G21" s="169" t="s">
        <v>54</v>
      </c>
    </row>
    <row r="22" spans="1:7" ht="57.75" customHeight="1">
      <c r="A22" s="214"/>
      <c r="B22" s="211">
        <v>13</v>
      </c>
      <c r="C22" s="113"/>
      <c r="D22" s="213" t="s">
        <v>576</v>
      </c>
      <c r="E22" s="213" t="s">
        <v>577</v>
      </c>
      <c r="F22" s="213" t="s">
        <v>578</v>
      </c>
      <c r="G22" s="169" t="s">
        <v>545</v>
      </c>
    </row>
    <row r="23" spans="1:7" ht="57.75" customHeight="1">
      <c r="A23" s="214"/>
      <c r="B23" s="211">
        <v>14</v>
      </c>
      <c r="C23" s="113"/>
      <c r="D23" s="213" t="s">
        <v>579</v>
      </c>
      <c r="E23" s="213" t="s">
        <v>580</v>
      </c>
      <c r="F23" s="213" t="s">
        <v>581</v>
      </c>
      <c r="G23" s="169" t="s">
        <v>54</v>
      </c>
    </row>
    <row r="24" spans="1:7" ht="57.75" customHeight="1">
      <c r="A24" s="214"/>
      <c r="B24" s="211">
        <v>15</v>
      </c>
      <c r="C24" s="113"/>
      <c r="D24" s="213" t="s">
        <v>582</v>
      </c>
      <c r="E24" s="213" t="s">
        <v>583</v>
      </c>
      <c r="F24" s="213" t="s">
        <v>584</v>
      </c>
      <c r="G24" s="169" t="s">
        <v>54</v>
      </c>
    </row>
    <row r="25" spans="1:7" ht="57.75" customHeight="1">
      <c r="A25" s="214"/>
      <c r="B25" s="211">
        <v>16</v>
      </c>
      <c r="C25" s="113"/>
      <c r="D25" s="213" t="s">
        <v>585</v>
      </c>
      <c r="E25" s="213" t="s">
        <v>586</v>
      </c>
      <c r="F25" s="213" t="s">
        <v>587</v>
      </c>
      <c r="G25" s="169" t="s">
        <v>54</v>
      </c>
    </row>
    <row r="26" spans="1:7" ht="57.75" customHeight="1">
      <c r="A26" s="214"/>
      <c r="B26" s="211">
        <v>17</v>
      </c>
      <c r="C26" s="113"/>
      <c r="D26" s="213" t="s">
        <v>588</v>
      </c>
      <c r="E26" s="213" t="s">
        <v>589</v>
      </c>
      <c r="F26" s="213" t="s">
        <v>590</v>
      </c>
      <c r="G26" s="169" t="s">
        <v>54</v>
      </c>
    </row>
    <row r="27" spans="1:7" ht="57.75" customHeight="1">
      <c r="A27" s="214"/>
      <c r="B27" s="211">
        <v>18</v>
      </c>
      <c r="C27" s="113"/>
      <c r="D27" s="213" t="s">
        <v>591</v>
      </c>
      <c r="E27" s="213" t="s">
        <v>592</v>
      </c>
      <c r="F27" s="213" t="s">
        <v>593</v>
      </c>
      <c r="G27" s="169" t="s">
        <v>54</v>
      </c>
    </row>
    <row r="28" spans="1:7" ht="57.75" customHeight="1">
      <c r="A28" s="214"/>
      <c r="B28" s="211">
        <v>19</v>
      </c>
      <c r="C28" s="113"/>
      <c r="D28" s="213" t="s">
        <v>594</v>
      </c>
      <c r="E28" s="213" t="s">
        <v>595</v>
      </c>
      <c r="F28" s="213" t="s">
        <v>596</v>
      </c>
      <c r="G28" s="169" t="s">
        <v>545</v>
      </c>
    </row>
    <row r="29" spans="1:7" ht="57.75" customHeight="1">
      <c r="A29" s="214"/>
      <c r="B29" s="211">
        <v>20</v>
      </c>
      <c r="C29" s="113"/>
      <c r="D29" s="213" t="s">
        <v>597</v>
      </c>
      <c r="E29" s="213" t="s">
        <v>598</v>
      </c>
      <c r="F29" s="213" t="s">
        <v>599</v>
      </c>
      <c r="G29" s="169" t="s">
        <v>54</v>
      </c>
    </row>
    <row r="30" spans="1:7" ht="57.75" customHeight="1">
      <c r="A30" s="214"/>
      <c r="B30" s="211">
        <v>21</v>
      </c>
      <c r="C30" s="113"/>
      <c r="D30" s="213" t="s">
        <v>600</v>
      </c>
      <c r="E30" s="213" t="s">
        <v>601</v>
      </c>
      <c r="F30" s="213" t="s">
        <v>602</v>
      </c>
      <c r="G30" s="169" t="s">
        <v>54</v>
      </c>
    </row>
    <row r="31" spans="1:7" ht="57.75" customHeight="1">
      <c r="A31" s="214"/>
      <c r="B31" s="211">
        <v>22</v>
      </c>
      <c r="C31" s="113"/>
      <c r="D31" s="213" t="s">
        <v>603</v>
      </c>
      <c r="E31" s="213" t="s">
        <v>604</v>
      </c>
      <c r="F31" s="213" t="s">
        <v>605</v>
      </c>
      <c r="G31" s="169" t="s">
        <v>54</v>
      </c>
    </row>
    <row r="32" spans="1:7" ht="57.75" customHeight="1">
      <c r="A32" s="214"/>
      <c r="B32" s="211">
        <v>23</v>
      </c>
      <c r="C32" s="113"/>
      <c r="D32" s="213" t="s">
        <v>606</v>
      </c>
      <c r="E32" s="213" t="s">
        <v>607</v>
      </c>
      <c r="F32" s="213" t="s">
        <v>608</v>
      </c>
      <c r="G32" s="169" t="s">
        <v>545</v>
      </c>
    </row>
    <row r="33" spans="1:7" ht="57.75" customHeight="1">
      <c r="A33" s="214"/>
      <c r="B33" s="211">
        <v>24</v>
      </c>
      <c r="C33" s="113"/>
      <c r="D33" s="213" t="s">
        <v>609</v>
      </c>
      <c r="E33" s="213" t="s">
        <v>610</v>
      </c>
      <c r="F33" s="213" t="s">
        <v>611</v>
      </c>
      <c r="G33" s="169" t="s">
        <v>54</v>
      </c>
    </row>
    <row r="34" spans="1:7" ht="57.75" customHeight="1">
      <c r="A34" s="214"/>
      <c r="B34" s="211">
        <v>25</v>
      </c>
      <c r="C34" s="113"/>
      <c r="D34" s="213" t="s">
        <v>612</v>
      </c>
      <c r="E34" s="213" t="s">
        <v>613</v>
      </c>
      <c r="F34" s="213" t="s">
        <v>614</v>
      </c>
      <c r="G34" s="169" t="s">
        <v>54</v>
      </c>
    </row>
    <row r="35" spans="1:7" ht="57.75" customHeight="1">
      <c r="A35" s="214"/>
      <c r="B35" s="211">
        <v>26</v>
      </c>
      <c r="C35" s="113"/>
      <c r="D35" s="213" t="s">
        <v>615</v>
      </c>
      <c r="E35" s="213" t="s">
        <v>616</v>
      </c>
      <c r="F35" s="213" t="s">
        <v>617</v>
      </c>
      <c r="G35" s="169" t="s">
        <v>54</v>
      </c>
    </row>
    <row r="36" spans="1:7" ht="57.75" customHeight="1">
      <c r="A36" s="214"/>
      <c r="B36" s="211">
        <v>27</v>
      </c>
      <c r="C36" s="113"/>
      <c r="D36" s="213" t="s">
        <v>618</v>
      </c>
      <c r="E36" s="213" t="s">
        <v>619</v>
      </c>
      <c r="F36" s="213" t="s">
        <v>620</v>
      </c>
      <c r="G36" s="169" t="s">
        <v>54</v>
      </c>
    </row>
    <row r="37" spans="1:7" ht="57.75" customHeight="1">
      <c r="A37" s="214"/>
      <c r="B37" s="211">
        <v>28</v>
      </c>
      <c r="C37" s="113"/>
      <c r="D37" s="213" t="s">
        <v>621</v>
      </c>
      <c r="E37" s="213" t="s">
        <v>622</v>
      </c>
      <c r="F37" s="213" t="s">
        <v>623</v>
      </c>
      <c r="G37" s="169" t="s">
        <v>545</v>
      </c>
    </row>
    <row r="38" spans="1:7" ht="57.75" customHeight="1">
      <c r="A38" s="214"/>
      <c r="B38" s="211">
        <v>29</v>
      </c>
      <c r="C38" s="113"/>
      <c r="D38" s="213" t="s">
        <v>624</v>
      </c>
      <c r="E38" s="213" t="s">
        <v>625</v>
      </c>
      <c r="F38" s="213" t="s">
        <v>626</v>
      </c>
      <c r="G38" s="169" t="s">
        <v>54</v>
      </c>
    </row>
    <row r="39" spans="1:7" ht="57.75" customHeight="1">
      <c r="A39" s="214"/>
      <c r="B39" s="211">
        <v>30</v>
      </c>
      <c r="C39" s="113"/>
      <c r="D39" s="213" t="s">
        <v>627</v>
      </c>
      <c r="E39" s="213" t="s">
        <v>628</v>
      </c>
      <c r="F39" s="213" t="s">
        <v>629</v>
      </c>
      <c r="G39" s="169" t="s">
        <v>54</v>
      </c>
    </row>
    <row r="40" spans="1:7" ht="57.75" customHeight="1">
      <c r="A40" s="214"/>
      <c r="B40" s="211">
        <v>31</v>
      </c>
      <c r="C40" s="113"/>
      <c r="D40" s="213" t="s">
        <v>630</v>
      </c>
      <c r="E40" s="213" t="s">
        <v>631</v>
      </c>
      <c r="F40" s="213" t="s">
        <v>632</v>
      </c>
      <c r="G40" s="169" t="s">
        <v>54</v>
      </c>
    </row>
    <row r="41" spans="1:7" ht="57.75" customHeight="1">
      <c r="A41" s="214"/>
      <c r="B41" s="211">
        <v>32</v>
      </c>
      <c r="C41" s="113"/>
      <c r="D41" s="213" t="s">
        <v>633</v>
      </c>
      <c r="E41" s="213" t="s">
        <v>634</v>
      </c>
      <c r="F41" s="213" t="s">
        <v>635</v>
      </c>
      <c r="G41" s="169" t="s">
        <v>54</v>
      </c>
    </row>
    <row r="42" spans="1:7" ht="57.75" customHeight="1">
      <c r="A42" s="214"/>
      <c r="B42" s="211">
        <v>33</v>
      </c>
      <c r="C42" s="113"/>
      <c r="D42" s="213" t="s">
        <v>636</v>
      </c>
      <c r="E42" s="213" t="s">
        <v>637</v>
      </c>
      <c r="F42" s="213" t="s">
        <v>638</v>
      </c>
      <c r="G42" s="170" t="s">
        <v>639</v>
      </c>
    </row>
    <row r="43" spans="1:7" ht="57.75" customHeight="1">
      <c r="A43" s="214"/>
      <c r="B43" s="211">
        <v>34</v>
      </c>
      <c r="C43" s="113"/>
      <c r="D43" s="213" t="s">
        <v>640</v>
      </c>
      <c r="E43" s="213" t="s">
        <v>641</v>
      </c>
      <c r="F43" s="213" t="s">
        <v>642</v>
      </c>
      <c r="G43" s="169" t="s">
        <v>545</v>
      </c>
    </row>
    <row r="44" spans="1:7" ht="57.75" customHeight="1">
      <c r="A44" s="214"/>
      <c r="B44" s="211">
        <v>35</v>
      </c>
      <c r="C44" s="113"/>
      <c r="D44" s="213" t="s">
        <v>643</v>
      </c>
      <c r="E44" s="213" t="s">
        <v>644</v>
      </c>
      <c r="F44" s="213" t="s">
        <v>645</v>
      </c>
      <c r="G44" s="169" t="s">
        <v>54</v>
      </c>
    </row>
    <row r="45" spans="1:7" ht="57.75" customHeight="1">
      <c r="A45" s="214"/>
      <c r="B45" s="211">
        <v>36</v>
      </c>
      <c r="C45" s="113"/>
      <c r="D45" s="213" t="s">
        <v>646</v>
      </c>
      <c r="E45" s="213" t="s">
        <v>647</v>
      </c>
      <c r="F45" s="213" t="s">
        <v>648</v>
      </c>
      <c r="G45" s="169" t="s">
        <v>54</v>
      </c>
    </row>
    <row r="46" spans="1:7" ht="57.75" customHeight="1">
      <c r="A46" s="214"/>
      <c r="B46" s="211">
        <v>37</v>
      </c>
      <c r="C46" s="113"/>
      <c r="D46" s="213" t="s">
        <v>649</v>
      </c>
      <c r="E46" s="213" t="s">
        <v>650</v>
      </c>
      <c r="F46" s="213" t="s">
        <v>651</v>
      </c>
      <c r="G46" s="169" t="s">
        <v>54</v>
      </c>
    </row>
    <row r="47" spans="1:7" ht="57.75" customHeight="1">
      <c r="A47" s="214"/>
      <c r="B47" s="211">
        <v>38</v>
      </c>
      <c r="C47" s="113"/>
      <c r="D47" s="213" t="s">
        <v>652</v>
      </c>
      <c r="E47" s="213" t="s">
        <v>653</v>
      </c>
      <c r="F47" s="213" t="s">
        <v>654</v>
      </c>
      <c r="G47" s="169" t="s">
        <v>545</v>
      </c>
    </row>
    <row r="48" spans="1:7" ht="57.75" customHeight="1">
      <c r="A48" s="214"/>
      <c r="B48" s="211">
        <v>39</v>
      </c>
      <c r="C48" s="113"/>
      <c r="D48" s="213" t="s">
        <v>655</v>
      </c>
      <c r="E48" s="213" t="s">
        <v>656</v>
      </c>
      <c r="F48" s="213" t="s">
        <v>657</v>
      </c>
      <c r="G48" s="169" t="s">
        <v>545</v>
      </c>
    </row>
    <row r="49" spans="1:7" ht="57.75" customHeight="1">
      <c r="A49" s="214"/>
      <c r="B49" s="211">
        <v>40</v>
      </c>
      <c r="C49" s="113"/>
      <c r="D49" s="213" t="s">
        <v>658</v>
      </c>
      <c r="E49" s="213" t="s">
        <v>659</v>
      </c>
      <c r="F49" s="213" t="s">
        <v>660</v>
      </c>
      <c r="G49" s="169" t="s">
        <v>54</v>
      </c>
    </row>
    <row r="50" spans="1:7" ht="57.75" customHeight="1">
      <c r="A50" s="214"/>
      <c r="B50" s="211">
        <v>41</v>
      </c>
      <c r="C50" s="113"/>
      <c r="D50" s="213" t="s">
        <v>661</v>
      </c>
      <c r="E50" s="213" t="s">
        <v>662</v>
      </c>
      <c r="F50" s="213" t="s">
        <v>663</v>
      </c>
      <c r="G50" s="169" t="s">
        <v>54</v>
      </c>
    </row>
    <row r="51" spans="1:7" ht="57.75" customHeight="1">
      <c r="A51" s="214"/>
      <c r="B51" s="211">
        <v>42</v>
      </c>
      <c r="C51" s="113"/>
      <c r="D51" s="213" t="s">
        <v>664</v>
      </c>
      <c r="E51" s="213" t="s">
        <v>665</v>
      </c>
      <c r="F51" s="213" t="s">
        <v>666</v>
      </c>
      <c r="G51" s="169" t="s">
        <v>54</v>
      </c>
    </row>
    <row r="52" spans="1:7" ht="57.75" customHeight="1">
      <c r="A52" s="214"/>
      <c r="B52" s="211">
        <v>43</v>
      </c>
      <c r="C52" s="113"/>
      <c r="D52" s="213" t="s">
        <v>667</v>
      </c>
      <c r="E52" s="213" t="s">
        <v>668</v>
      </c>
      <c r="F52" s="213" t="s">
        <v>669</v>
      </c>
      <c r="G52" s="169" t="s">
        <v>54</v>
      </c>
    </row>
    <row r="53" spans="1:7" ht="57.75" customHeight="1">
      <c r="A53" s="214"/>
      <c r="B53" s="211">
        <v>44</v>
      </c>
      <c r="C53" s="113"/>
      <c r="D53" s="213" t="s">
        <v>670</v>
      </c>
      <c r="E53" s="213" t="s">
        <v>671</v>
      </c>
      <c r="F53" s="213" t="s">
        <v>672</v>
      </c>
      <c r="G53" s="169" t="s">
        <v>545</v>
      </c>
    </row>
    <row r="54" spans="1:7" ht="57.75" customHeight="1">
      <c r="A54" s="214"/>
      <c r="B54" s="211">
        <v>45</v>
      </c>
      <c r="C54" s="113"/>
      <c r="D54" s="213" t="s">
        <v>673</v>
      </c>
      <c r="E54" s="213" t="s">
        <v>674</v>
      </c>
      <c r="F54" s="213" t="s">
        <v>675</v>
      </c>
      <c r="G54" s="169" t="s">
        <v>54</v>
      </c>
    </row>
    <row r="55" spans="1:7" ht="57.75" customHeight="1">
      <c r="A55" s="214"/>
      <c r="B55" s="211">
        <v>46</v>
      </c>
      <c r="C55" s="113"/>
      <c r="D55" s="213" t="s">
        <v>676</v>
      </c>
      <c r="E55" s="213" t="s">
        <v>677</v>
      </c>
      <c r="F55" s="213" t="s">
        <v>678</v>
      </c>
      <c r="G55" s="169" t="s">
        <v>545</v>
      </c>
    </row>
    <row r="56" spans="1:7" ht="57.75" customHeight="1">
      <c r="A56" s="214"/>
      <c r="B56" s="211">
        <v>47</v>
      </c>
      <c r="C56" s="113"/>
      <c r="D56" s="213" t="s">
        <v>679</v>
      </c>
      <c r="E56" s="213" t="s">
        <v>680</v>
      </c>
      <c r="F56" s="213" t="s">
        <v>681</v>
      </c>
      <c r="G56" s="169" t="s">
        <v>54</v>
      </c>
    </row>
    <row r="57" spans="1:7" ht="57.75" customHeight="1">
      <c r="A57" s="214"/>
      <c r="B57" s="211">
        <v>48</v>
      </c>
      <c r="C57" s="113"/>
      <c r="D57" s="213" t="s">
        <v>682</v>
      </c>
      <c r="E57" s="213" t="s">
        <v>683</v>
      </c>
      <c r="F57" s="213" t="s">
        <v>684</v>
      </c>
      <c r="G57" s="169" t="s">
        <v>545</v>
      </c>
    </row>
    <row r="58" spans="1:7" ht="57.75" customHeight="1">
      <c r="A58" s="214"/>
      <c r="B58" s="211">
        <v>49</v>
      </c>
      <c r="C58" s="113"/>
      <c r="D58" s="213" t="s">
        <v>685</v>
      </c>
      <c r="E58" s="213" t="s">
        <v>686</v>
      </c>
      <c r="F58" s="213" t="s">
        <v>687</v>
      </c>
      <c r="G58" s="169" t="s">
        <v>545</v>
      </c>
    </row>
    <row r="59" spans="1:7" ht="57.75" customHeight="1">
      <c r="A59" s="214"/>
      <c r="B59" s="211">
        <v>50</v>
      </c>
      <c r="C59" s="113"/>
      <c r="D59" s="213" t="s">
        <v>688</v>
      </c>
      <c r="E59" s="213" t="s">
        <v>689</v>
      </c>
      <c r="F59" s="213" t="s">
        <v>690</v>
      </c>
      <c r="G59" s="169" t="s">
        <v>54</v>
      </c>
    </row>
    <row r="60" spans="1:7" ht="57.75" customHeight="1">
      <c r="A60" s="214"/>
      <c r="B60" s="211">
        <v>51</v>
      </c>
      <c r="C60" s="113"/>
      <c r="D60" s="213" t="s">
        <v>691</v>
      </c>
      <c r="E60" s="213" t="s">
        <v>692</v>
      </c>
      <c r="F60" s="213" t="s">
        <v>693</v>
      </c>
      <c r="G60" s="169" t="s">
        <v>54</v>
      </c>
    </row>
    <row r="61" spans="1:7" ht="57.75" customHeight="1">
      <c r="A61" s="214"/>
      <c r="B61" s="211">
        <v>52</v>
      </c>
      <c r="C61" s="113"/>
      <c r="D61" s="213" t="s">
        <v>694</v>
      </c>
      <c r="E61" s="213" t="s">
        <v>695</v>
      </c>
      <c r="F61" s="213" t="s">
        <v>696</v>
      </c>
      <c r="G61" s="169" t="s">
        <v>54</v>
      </c>
    </row>
    <row r="62" spans="1:7" ht="57.75" customHeight="1">
      <c r="A62" s="214"/>
      <c r="B62" s="211">
        <v>53</v>
      </c>
      <c r="C62" s="113"/>
      <c r="D62" s="213" t="s">
        <v>697</v>
      </c>
      <c r="E62" s="213" t="s">
        <v>698</v>
      </c>
      <c r="F62" s="213" t="s">
        <v>699</v>
      </c>
      <c r="G62" s="169" t="s">
        <v>545</v>
      </c>
    </row>
    <row r="63" spans="1:7" ht="57.75" customHeight="1">
      <c r="A63" s="214"/>
      <c r="B63" s="211">
        <v>54</v>
      </c>
      <c r="C63" s="113"/>
      <c r="D63" s="213" t="s">
        <v>700</v>
      </c>
      <c r="E63" s="213" t="s">
        <v>701</v>
      </c>
      <c r="F63" s="213" t="s">
        <v>702</v>
      </c>
      <c r="G63" s="169" t="s">
        <v>545</v>
      </c>
    </row>
    <row r="64" spans="1:7" ht="57.75" customHeight="1">
      <c r="A64" s="214"/>
      <c r="B64" s="211">
        <v>55</v>
      </c>
      <c r="C64" s="113"/>
      <c r="D64" s="213" t="s">
        <v>703</v>
      </c>
      <c r="E64" s="213" t="s">
        <v>704</v>
      </c>
      <c r="F64" s="213" t="s">
        <v>705</v>
      </c>
      <c r="G64" s="169" t="s">
        <v>545</v>
      </c>
    </row>
    <row r="65" spans="1:7" ht="57.75" customHeight="1">
      <c r="A65" s="214"/>
      <c r="B65" s="211">
        <v>56</v>
      </c>
      <c r="C65" s="113"/>
      <c r="D65" s="213" t="s">
        <v>706</v>
      </c>
      <c r="E65" s="213" t="s">
        <v>707</v>
      </c>
      <c r="F65" s="213" t="s">
        <v>708</v>
      </c>
      <c r="G65" s="169" t="s">
        <v>54</v>
      </c>
    </row>
    <row r="66" spans="1:7" ht="57.75" customHeight="1">
      <c r="A66" s="214"/>
      <c r="B66" s="211">
        <v>57</v>
      </c>
      <c r="C66" s="113"/>
      <c r="D66" s="213" t="s">
        <v>709</v>
      </c>
      <c r="E66" s="213" t="s">
        <v>710</v>
      </c>
      <c r="F66" s="213" t="s">
        <v>711</v>
      </c>
      <c r="G66" s="169" t="s">
        <v>54</v>
      </c>
    </row>
    <row r="67" spans="1:7" ht="57.75" customHeight="1">
      <c r="A67" s="214"/>
      <c r="B67" s="211">
        <v>58</v>
      </c>
      <c r="C67" s="113"/>
      <c r="D67" s="213" t="s">
        <v>712</v>
      </c>
      <c r="E67" s="213" t="s">
        <v>713</v>
      </c>
      <c r="F67" s="213" t="s">
        <v>714</v>
      </c>
      <c r="G67" s="169" t="s">
        <v>54</v>
      </c>
    </row>
    <row r="68" spans="1:7" ht="57.75" customHeight="1">
      <c r="A68" s="214"/>
      <c r="B68" s="211">
        <v>59</v>
      </c>
      <c r="C68" s="113"/>
      <c r="D68" s="213" t="s">
        <v>715</v>
      </c>
      <c r="E68" s="213" t="s">
        <v>716</v>
      </c>
      <c r="F68" s="213" t="s">
        <v>717</v>
      </c>
      <c r="G68" s="169" t="s">
        <v>54</v>
      </c>
    </row>
    <row r="69" spans="1:7" ht="57.75" customHeight="1">
      <c r="A69" s="214"/>
      <c r="B69" s="211">
        <v>60</v>
      </c>
      <c r="C69" s="113"/>
      <c r="D69" s="213" t="s">
        <v>718</v>
      </c>
      <c r="E69" s="213" t="s">
        <v>719</v>
      </c>
      <c r="F69" s="213" t="s">
        <v>720</v>
      </c>
      <c r="G69" s="169" t="s">
        <v>545</v>
      </c>
    </row>
    <row r="70" spans="1:7" ht="57.75" customHeight="1">
      <c r="A70" s="214"/>
      <c r="B70" s="211">
        <v>61</v>
      </c>
      <c r="C70" s="113"/>
      <c r="D70" s="213" t="s">
        <v>721</v>
      </c>
      <c r="E70" s="213" t="s">
        <v>722</v>
      </c>
      <c r="F70" s="213" t="s">
        <v>723</v>
      </c>
      <c r="G70" s="169" t="s">
        <v>54</v>
      </c>
    </row>
    <row r="71" spans="1:7" ht="57.75" customHeight="1">
      <c r="A71" s="214"/>
      <c r="B71" s="211">
        <v>62</v>
      </c>
      <c r="C71" s="113"/>
      <c r="D71" s="213" t="s">
        <v>724</v>
      </c>
      <c r="E71" s="213" t="s">
        <v>725</v>
      </c>
      <c r="F71" s="213" t="s">
        <v>726</v>
      </c>
      <c r="G71" s="169" t="s">
        <v>54</v>
      </c>
    </row>
    <row r="72" spans="1:7" ht="57.75" customHeight="1">
      <c r="A72" s="214"/>
      <c r="B72" s="211">
        <v>63</v>
      </c>
      <c r="C72" s="113"/>
      <c r="D72" s="213" t="s">
        <v>727</v>
      </c>
      <c r="E72" s="213" t="s">
        <v>728</v>
      </c>
      <c r="F72" s="213" t="s">
        <v>729</v>
      </c>
      <c r="G72" s="169" t="s">
        <v>54</v>
      </c>
    </row>
    <row r="73" spans="1:7" ht="57.75" customHeight="1">
      <c r="A73" s="214"/>
      <c r="B73" s="211">
        <v>64</v>
      </c>
      <c r="C73" s="113"/>
      <c r="D73" s="213" t="s">
        <v>730</v>
      </c>
      <c r="E73" s="213" t="s">
        <v>731</v>
      </c>
      <c r="F73" s="213" t="s">
        <v>732</v>
      </c>
      <c r="G73" s="169" t="s">
        <v>54</v>
      </c>
    </row>
    <row r="74" spans="1:7" ht="57.75" customHeight="1">
      <c r="A74" s="214"/>
      <c r="B74" s="211">
        <v>65</v>
      </c>
      <c r="C74" s="113"/>
      <c r="D74" s="213" t="s">
        <v>733</v>
      </c>
      <c r="E74" s="213" t="s">
        <v>734</v>
      </c>
      <c r="F74" s="213" t="s">
        <v>735</v>
      </c>
      <c r="G74" s="170" t="s">
        <v>639</v>
      </c>
    </row>
    <row r="75" spans="1:7" ht="57.75" customHeight="1">
      <c r="A75" s="214"/>
      <c r="B75" s="211">
        <v>66</v>
      </c>
      <c r="C75" s="113"/>
      <c r="D75" s="213" t="s">
        <v>736</v>
      </c>
      <c r="E75" s="213" t="s">
        <v>737</v>
      </c>
      <c r="F75" s="213" t="s">
        <v>738</v>
      </c>
      <c r="G75" s="169" t="s">
        <v>54</v>
      </c>
    </row>
    <row r="76" spans="1:7" ht="57.75" customHeight="1">
      <c r="A76" s="214"/>
      <c r="B76" s="211">
        <v>67</v>
      </c>
      <c r="C76" s="113"/>
      <c r="D76" s="213" t="s">
        <v>739</v>
      </c>
      <c r="E76" s="213" t="s">
        <v>740</v>
      </c>
      <c r="F76" s="213" t="s">
        <v>741</v>
      </c>
      <c r="G76" s="169" t="s">
        <v>54</v>
      </c>
    </row>
    <row r="77" spans="1:7" ht="57.75" customHeight="1">
      <c r="A77" s="214"/>
      <c r="B77" s="211">
        <v>68</v>
      </c>
      <c r="C77" s="113"/>
      <c r="D77" s="213" t="s">
        <v>742</v>
      </c>
      <c r="E77" s="213" t="s">
        <v>743</v>
      </c>
      <c r="F77" s="213" t="s">
        <v>744</v>
      </c>
      <c r="G77" s="169" t="s">
        <v>545</v>
      </c>
    </row>
    <row r="78" spans="1:7" ht="57.75" customHeight="1">
      <c r="A78" s="214"/>
      <c r="B78" s="211">
        <v>69</v>
      </c>
      <c r="C78" s="113"/>
      <c r="D78" s="213" t="s">
        <v>745</v>
      </c>
      <c r="E78" s="213" t="s">
        <v>746</v>
      </c>
      <c r="F78" s="213" t="s">
        <v>747</v>
      </c>
      <c r="G78" s="169" t="s">
        <v>54</v>
      </c>
    </row>
    <row r="79" spans="1:7" ht="57.75" customHeight="1">
      <c r="A79" s="214"/>
      <c r="B79" s="211">
        <v>70</v>
      </c>
      <c r="C79" s="113"/>
      <c r="D79" s="213" t="s">
        <v>748</v>
      </c>
      <c r="E79" s="213" t="s">
        <v>749</v>
      </c>
      <c r="F79" s="213" t="s">
        <v>750</v>
      </c>
      <c r="G79" s="169" t="s">
        <v>54</v>
      </c>
    </row>
    <row r="80" spans="1:7" ht="57.75" customHeight="1">
      <c r="A80" s="214"/>
      <c r="B80" s="211">
        <v>71</v>
      </c>
      <c r="C80" s="113"/>
      <c r="D80" s="213" t="s">
        <v>751</v>
      </c>
      <c r="E80" s="213" t="s">
        <v>752</v>
      </c>
      <c r="F80" s="213" t="s">
        <v>753</v>
      </c>
      <c r="G80" s="169" t="s">
        <v>54</v>
      </c>
    </row>
    <row r="81" spans="1:7" ht="57.75" customHeight="1">
      <c r="A81" s="214"/>
      <c r="B81" s="211">
        <v>72</v>
      </c>
      <c r="C81" s="113"/>
      <c r="D81" s="213" t="s">
        <v>754</v>
      </c>
      <c r="E81" s="213" t="s">
        <v>755</v>
      </c>
      <c r="F81" s="213" t="s">
        <v>756</v>
      </c>
      <c r="G81" s="169" t="s">
        <v>54</v>
      </c>
    </row>
    <row r="82" spans="1:7" ht="57.75" customHeight="1">
      <c r="A82" s="214"/>
      <c r="B82" s="211">
        <v>73</v>
      </c>
      <c r="C82" s="113"/>
      <c r="D82" s="213" t="s">
        <v>757</v>
      </c>
      <c r="E82" s="213" t="s">
        <v>758</v>
      </c>
      <c r="F82" s="213" t="s">
        <v>759</v>
      </c>
      <c r="G82" s="169" t="s">
        <v>54</v>
      </c>
    </row>
    <row r="83" spans="1:7" ht="57.75" customHeight="1">
      <c r="A83" s="214"/>
      <c r="B83" s="211">
        <v>74</v>
      </c>
      <c r="C83" s="113"/>
      <c r="D83" s="213" t="s">
        <v>760</v>
      </c>
      <c r="E83" s="213" t="s">
        <v>761</v>
      </c>
      <c r="F83" s="213" t="s">
        <v>762</v>
      </c>
      <c r="G83" s="169" t="s">
        <v>545</v>
      </c>
    </row>
    <row r="84" spans="1:7" ht="57.75" customHeight="1">
      <c r="A84" s="214"/>
      <c r="B84" s="211">
        <v>75</v>
      </c>
      <c r="C84" s="113"/>
      <c r="D84" s="213" t="s">
        <v>763</v>
      </c>
      <c r="E84" s="213" t="s">
        <v>764</v>
      </c>
      <c r="F84" s="213" t="s">
        <v>765</v>
      </c>
      <c r="G84" s="169" t="s">
        <v>54</v>
      </c>
    </row>
    <row r="85" spans="1:7" ht="57.75" customHeight="1">
      <c r="A85" s="214"/>
      <c r="B85" s="211">
        <v>76</v>
      </c>
      <c r="C85" s="113"/>
      <c r="D85" s="213" t="s">
        <v>766</v>
      </c>
      <c r="E85" s="213" t="s">
        <v>767</v>
      </c>
      <c r="F85" s="213" t="s">
        <v>768</v>
      </c>
      <c r="G85" s="169" t="s">
        <v>54</v>
      </c>
    </row>
    <row r="86" spans="1:7" ht="57.75" customHeight="1">
      <c r="A86" s="214"/>
      <c r="B86" s="211">
        <v>77</v>
      </c>
      <c r="C86" s="113"/>
      <c r="D86" s="213" t="s">
        <v>769</v>
      </c>
      <c r="E86" s="213" t="s">
        <v>770</v>
      </c>
      <c r="F86" s="213" t="s">
        <v>771</v>
      </c>
      <c r="G86" s="169" t="s">
        <v>54</v>
      </c>
    </row>
    <row r="87" spans="1:7" ht="57.75" customHeight="1">
      <c r="A87" s="214"/>
      <c r="B87" s="211">
        <v>78</v>
      </c>
      <c r="C87" s="113"/>
      <c r="D87" s="213" t="s">
        <v>772</v>
      </c>
      <c r="E87" s="213" t="s">
        <v>773</v>
      </c>
      <c r="F87" s="213" t="s">
        <v>774</v>
      </c>
      <c r="G87" s="169" t="s">
        <v>54</v>
      </c>
    </row>
    <row r="88" spans="1:7" ht="57.75" customHeight="1" thickBot="1">
      <c r="A88" s="214"/>
      <c r="B88" s="215">
        <v>79</v>
      </c>
      <c r="C88" s="114"/>
      <c r="D88" s="216" t="s">
        <v>775</v>
      </c>
      <c r="E88" s="216" t="s">
        <v>776</v>
      </c>
      <c r="F88" s="216" t="s">
        <v>777</v>
      </c>
      <c r="G88" s="171" t="s">
        <v>54</v>
      </c>
    </row>
  </sheetData>
  <sheetProtection algorithmName="SHA-512" hashValue="fn4qJSi+tG1yLGlxACxHcMBx+W+0cdW7zyYrUVlh6Sh+ls002MVEBdhiw3I0HVa+uxA0C0OYo6FaNg0f9c1ZHw==" saltValue="z/BlL92FmaQHCwVu10Bfkw==" spinCount="100000" sheet="1" objects="1" scenarios="1"/>
  <phoneticPr fontId="107"/>
  <dataValidations count="2">
    <dataValidation type="list" allowBlank="1" showInputMessage="1" showErrorMessage="1" sqref="C10:C88" xr:uid="{00000000-0002-0000-0A00-000000000000}">
      <formula1>"■,□"</formula1>
    </dataValidation>
    <dataValidation type="list" allowBlank="1" showDropDown="1" showInputMessage="1" showErrorMessage="1" sqref="G10:G88" xr:uid="{00000000-0002-0000-0A00-000001000000}">
      <formula1>"■,□"</formula1>
    </dataValidation>
  </dataValidations>
  <hyperlinks>
    <hyperlink ref="G7" location="機能一覧!A1" display="機能一覧シートへ戻る" xr:uid="{A0C684FB-FFA1-4CD1-A9D7-3DBF28CF3E74}"/>
    <hyperlink ref="G7:H7" location="変更可能機能一覧!A1" display="機能一覧シートへ戻る" xr:uid="{055ACA42-A2E8-48B3-AE5A-A1F75D6D098B}"/>
    <hyperlink ref="B5" location="'Content filtering-Category_o17'!A1" display="※ファームウェアのバージョンが17.X.X以上の場合はこちら" xr:uid="{3E1C0557-CEE1-4ECD-99AF-38FBC6D5A076}"/>
    <hyperlink ref="B4" location="FWバージョン確認手順!A1" display="ファームウェアバージョン確認手順はこちら" xr:uid="{0CA53212-5ABE-4F0A-80C5-CAA8774D65E9}"/>
  </hyperlinks>
  <pageMargins left="0.7" right="0.7" top="0.75" bottom="0.75" header="0.3" footer="0.3"/>
  <pageSetup paperSize="9" scale="43" orientation="portrait" r:id="rId1"/>
  <rowBreaks count="2" manualBreakCount="2">
    <brk id="39" max="16383" man="1"/>
    <brk id="69"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DEBBF-DAAC-4CC0-B6EE-90B69E2ED811}">
  <dimension ref="B3:C68"/>
  <sheetViews>
    <sheetView showGridLines="0" workbookViewId="0"/>
  </sheetViews>
  <sheetFormatPr defaultRowHeight="13.2"/>
  <cols>
    <col min="2" max="2" width="3.44140625" bestFit="1" customWidth="1"/>
  </cols>
  <sheetData>
    <row r="3" spans="2:3">
      <c r="B3" t="s">
        <v>1731</v>
      </c>
      <c r="C3" t="s">
        <v>1732</v>
      </c>
    </row>
    <row r="4" spans="2:3">
      <c r="C4" s="385" t="s">
        <v>1741</v>
      </c>
    </row>
    <row r="6" spans="2:3">
      <c r="B6" t="s">
        <v>1733</v>
      </c>
      <c r="C6" t="s">
        <v>1734</v>
      </c>
    </row>
    <row r="34" spans="2:3">
      <c r="B34" t="s">
        <v>1735</v>
      </c>
      <c r="C34" t="s">
        <v>1736</v>
      </c>
    </row>
    <row r="65" spans="2:3">
      <c r="B65" t="s">
        <v>1737</v>
      </c>
      <c r="C65" t="s">
        <v>1738</v>
      </c>
    </row>
    <row r="66" spans="2:3" s="2" customFormat="1"/>
    <row r="67" spans="2:3">
      <c r="C67" s="384" t="s">
        <v>1739</v>
      </c>
    </row>
    <row r="68" spans="2:3">
      <c r="C68" s="384" t="s">
        <v>1740</v>
      </c>
    </row>
  </sheetData>
  <sheetProtection algorithmName="SHA-512" hashValue="7PdTgWopiboHAKz+NzivxckPFnIpoU9MByBBSIG6GUIshIVsAI/VFlhHjLEmLrO2+ef6OXb7K1Y/7E4P+lppww==" saltValue="NjqU6wuEVkW6Y73Srb6Ufw==" spinCount="100000" sheet="1" objects="1" scenarios="1"/>
  <phoneticPr fontId="107"/>
  <hyperlinks>
    <hyperlink ref="C67" location="'Content filtering-Category_o17'!A1" display="バージョンが17.X.X以上の場合はこちら" xr:uid="{BBB2AEC7-659F-415C-9930-30B0F4ED14FC}"/>
    <hyperlink ref="C68" location="'Content filtering-Category_u16'!A1" display="バージョンが16.X.X以下の場合はこちら" xr:uid="{9C725A69-8244-4686-8E84-66DEB39E6B4A}"/>
    <hyperlink ref="C4" r:id="rId1" location="t=organization" xr:uid="{041424A3-E503-4438-B71D-326036F68E33}"/>
  </hyperlinks>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Y18"/>
  <sheetViews>
    <sheetView zoomScale="70" zoomScaleNormal="70" workbookViewId="0">
      <selection activeCell="B1" sqref="B1"/>
    </sheetView>
  </sheetViews>
  <sheetFormatPr defaultColWidth="9" defaultRowHeight="13.2"/>
  <cols>
    <col min="1" max="1" width="2.109375" style="107" customWidth="1"/>
    <col min="2" max="2" width="9" style="107"/>
    <col min="3" max="3" width="8.21875" style="107" customWidth="1"/>
    <col min="4" max="4" width="9" style="107" customWidth="1"/>
    <col min="5" max="6" width="9" style="107"/>
    <col min="7" max="7" width="10.109375" style="107" bestFit="1" customWidth="1"/>
    <col min="8" max="8" width="3.77734375" style="107" customWidth="1"/>
    <col min="9" max="9" width="7.44140625" style="107" customWidth="1"/>
    <col min="10" max="11" width="9" style="107"/>
    <col min="12" max="12" width="4.109375" style="107" customWidth="1"/>
    <col min="13" max="13" width="10.88671875" style="107" customWidth="1"/>
    <col min="14" max="14" width="8.21875" style="107" customWidth="1"/>
    <col min="15" max="15" width="10" style="107" customWidth="1"/>
    <col min="16" max="16" width="4" style="107" customWidth="1"/>
    <col min="17" max="17" width="12" style="107" customWidth="1"/>
    <col min="18" max="18" width="14.6640625" style="107" customWidth="1"/>
    <col min="19" max="19" width="13.109375" style="107" customWidth="1"/>
    <col min="20" max="20" width="10.33203125" style="107" customWidth="1"/>
    <col min="21" max="21" width="35.109375" style="107" customWidth="1"/>
    <col min="22" max="16384" width="9" style="107"/>
  </cols>
  <sheetData>
    <row r="1" spans="2:25" ht="23.4">
      <c r="B1" s="139" t="s">
        <v>778</v>
      </c>
      <c r="C1" s="10"/>
      <c r="D1" s="10"/>
      <c r="E1" s="10"/>
      <c r="F1" s="10"/>
      <c r="G1" s="10"/>
      <c r="H1" s="10"/>
      <c r="I1" s="10"/>
      <c r="O1" s="108"/>
      <c r="P1" s="108"/>
      <c r="Q1" s="108"/>
      <c r="R1" s="108"/>
    </row>
    <row r="2" spans="2:25" s="115" customFormat="1" ht="19.2">
      <c r="B2" s="166" t="s">
        <v>779</v>
      </c>
      <c r="C2" s="10"/>
      <c r="D2" s="10"/>
      <c r="E2" s="10"/>
      <c r="F2" s="10"/>
      <c r="G2" s="10"/>
      <c r="H2" s="10"/>
      <c r="I2" s="10"/>
    </row>
    <row r="3" spans="2:25" ht="13.5" customHeight="1">
      <c r="B3" s="48"/>
      <c r="C3" s="10"/>
      <c r="D3" s="10"/>
      <c r="E3" s="10"/>
      <c r="F3" s="10"/>
      <c r="G3" s="10"/>
      <c r="H3" s="10"/>
      <c r="I3" s="10"/>
      <c r="O3" s="108"/>
      <c r="P3" s="108"/>
      <c r="Q3" s="108"/>
      <c r="R3" s="108"/>
      <c r="T3" s="460" t="s">
        <v>30</v>
      </c>
      <c r="U3" s="461"/>
    </row>
    <row r="4" spans="2:25" ht="13.8" thickBot="1">
      <c r="B4" s="10"/>
      <c r="C4" s="10"/>
      <c r="D4" s="10"/>
      <c r="E4" s="10"/>
      <c r="F4" s="10"/>
      <c r="G4" s="10"/>
      <c r="H4" s="10"/>
      <c r="I4" s="10"/>
      <c r="O4" s="108"/>
      <c r="P4" s="108"/>
      <c r="Q4" s="108"/>
      <c r="R4" s="108"/>
    </row>
    <row r="5" spans="2:25" ht="34.5" customHeight="1" thickBot="1">
      <c r="B5" s="764" t="s">
        <v>1754</v>
      </c>
      <c r="C5" s="1087"/>
      <c r="D5" s="1087"/>
      <c r="E5" s="447" t="s">
        <v>509</v>
      </c>
      <c r="F5" s="1087"/>
      <c r="G5" s="1087"/>
      <c r="H5" s="1155"/>
      <c r="I5" s="1155"/>
      <c r="J5" s="1155"/>
      <c r="K5" s="1155"/>
      <c r="L5" s="447" t="s">
        <v>479</v>
      </c>
      <c r="M5" s="1087"/>
      <c r="N5" s="1087"/>
      <c r="O5" s="1155"/>
      <c r="P5" s="1155"/>
      <c r="Q5" s="1155"/>
      <c r="R5" s="1155"/>
      <c r="S5" s="447" t="s">
        <v>462</v>
      </c>
      <c r="T5" s="1087"/>
      <c r="U5" s="1088"/>
      <c r="V5" s="109"/>
      <c r="W5" s="109"/>
    </row>
    <row r="6" spans="2:25" ht="48.75" customHeight="1">
      <c r="B6" s="1156" t="s">
        <v>510</v>
      </c>
      <c r="C6" s="1157"/>
      <c r="D6" s="1157"/>
      <c r="E6" s="1098"/>
      <c r="F6" s="1099"/>
      <c r="G6" s="1099"/>
      <c r="H6" s="1100"/>
      <c r="I6" s="1100"/>
      <c r="J6" s="1100"/>
      <c r="K6" s="1100"/>
      <c r="L6" s="1098"/>
      <c r="M6" s="1099"/>
      <c r="N6" s="1099"/>
      <c r="O6" s="1100"/>
      <c r="P6" s="1100"/>
      <c r="Q6" s="1100"/>
      <c r="R6" s="1100"/>
      <c r="S6" s="1158" t="s">
        <v>780</v>
      </c>
      <c r="T6" s="1159"/>
      <c r="U6" s="1160"/>
      <c r="V6" s="109"/>
      <c r="W6" s="109"/>
    </row>
    <row r="7" spans="2:25" ht="48.75" customHeight="1">
      <c r="B7" s="757" t="s">
        <v>512</v>
      </c>
      <c r="C7" s="1161"/>
      <c r="D7" s="1161"/>
      <c r="E7" s="769"/>
      <c r="F7" s="1148"/>
      <c r="G7" s="1148"/>
      <c r="H7" s="1149"/>
      <c r="I7" s="1149"/>
      <c r="J7" s="1149"/>
      <c r="K7" s="1149"/>
      <c r="L7" s="769"/>
      <c r="M7" s="1148"/>
      <c r="N7" s="1148"/>
      <c r="O7" s="1149"/>
      <c r="P7" s="1149"/>
      <c r="Q7" s="1149"/>
      <c r="R7" s="1149"/>
      <c r="S7" s="1162" t="s">
        <v>781</v>
      </c>
      <c r="T7" s="1163"/>
      <c r="U7" s="1164"/>
      <c r="V7" s="109"/>
      <c r="W7" s="109"/>
    </row>
    <row r="8" spans="2:25" ht="48.75" customHeight="1">
      <c r="B8" s="757" t="s">
        <v>513</v>
      </c>
      <c r="C8" s="1161"/>
      <c r="D8" s="1161"/>
      <c r="E8" s="769"/>
      <c r="F8" s="1148"/>
      <c r="G8" s="1148"/>
      <c r="H8" s="1149"/>
      <c r="I8" s="1149"/>
      <c r="J8" s="1149"/>
      <c r="K8" s="1149"/>
      <c r="L8" s="769"/>
      <c r="M8" s="1148"/>
      <c r="N8" s="1148"/>
      <c r="O8" s="1149"/>
      <c r="P8" s="1149"/>
      <c r="Q8" s="1149"/>
      <c r="R8" s="1149"/>
      <c r="S8" s="1162" t="s">
        <v>781</v>
      </c>
      <c r="T8" s="1163"/>
      <c r="U8" s="1164"/>
      <c r="V8" s="109"/>
      <c r="W8" s="109"/>
    </row>
    <row r="9" spans="2:25" ht="48.75" customHeight="1">
      <c r="B9" s="757" t="s">
        <v>514</v>
      </c>
      <c r="C9" s="1161"/>
      <c r="D9" s="1161"/>
      <c r="E9" s="769"/>
      <c r="F9" s="1148"/>
      <c r="G9" s="1148"/>
      <c r="H9" s="1149"/>
      <c r="I9" s="1149"/>
      <c r="J9" s="1149"/>
      <c r="K9" s="1149"/>
      <c r="L9" s="769"/>
      <c r="M9" s="1148"/>
      <c r="N9" s="1148"/>
      <c r="O9" s="1149"/>
      <c r="P9" s="1149"/>
      <c r="Q9" s="1149"/>
      <c r="R9" s="1149"/>
      <c r="S9" s="1162" t="s">
        <v>781</v>
      </c>
      <c r="T9" s="1163"/>
      <c r="U9" s="1164"/>
      <c r="V9" s="109"/>
      <c r="W9" s="109"/>
    </row>
    <row r="10" spans="2:25" ht="48.75" customHeight="1" thickBot="1">
      <c r="B10" s="1167" t="s">
        <v>515</v>
      </c>
      <c r="C10" s="1168"/>
      <c r="D10" s="1168"/>
      <c r="E10" s="1169"/>
      <c r="F10" s="1170"/>
      <c r="G10" s="1170"/>
      <c r="H10" s="1171"/>
      <c r="I10" s="1171"/>
      <c r="J10" s="1171"/>
      <c r="K10" s="1171"/>
      <c r="L10" s="783"/>
      <c r="M10" s="1146"/>
      <c r="N10" s="1146"/>
      <c r="O10" s="1147"/>
      <c r="P10" s="1147"/>
      <c r="Q10" s="1147"/>
      <c r="R10" s="1147"/>
      <c r="S10" s="1172" t="s">
        <v>781</v>
      </c>
      <c r="T10" s="1173"/>
      <c r="U10" s="1174"/>
      <c r="V10" s="109"/>
      <c r="W10" s="109"/>
    </row>
    <row r="11" spans="2:25" ht="164.1" customHeight="1" thickBot="1">
      <c r="B11" s="1165" t="s">
        <v>803</v>
      </c>
      <c r="C11" s="1165"/>
      <c r="D11" s="1165"/>
      <c r="E11" s="1165"/>
      <c r="F11" s="1165"/>
      <c r="G11" s="1165"/>
      <c r="H11" s="1165"/>
      <c r="I11" s="1165"/>
      <c r="J11" s="1165"/>
      <c r="K11" s="1165"/>
      <c r="L11" s="1166"/>
      <c r="M11" s="1166"/>
      <c r="N11" s="1166"/>
      <c r="O11" s="1166"/>
      <c r="P11" s="1166"/>
      <c r="Q11" s="1166"/>
      <c r="R11" s="1166"/>
      <c r="S11" s="110"/>
      <c r="T11" s="111"/>
      <c r="U11" s="111"/>
      <c r="V11" s="108"/>
      <c r="W11" s="108"/>
      <c r="X11" s="108"/>
      <c r="Y11" s="108"/>
    </row>
    <row r="12" spans="2:25" ht="39.75" customHeight="1" thickBot="1">
      <c r="B12" s="764" t="s">
        <v>1753</v>
      </c>
      <c r="C12" s="1087"/>
      <c r="D12" s="1087"/>
      <c r="E12" s="447" t="s">
        <v>782</v>
      </c>
      <c r="F12" s="1087"/>
      <c r="G12" s="1087"/>
      <c r="H12" s="1087"/>
      <c r="I12" s="1087"/>
      <c r="J12" s="1087"/>
      <c r="K12" s="1087"/>
      <c r="L12" s="447" t="s">
        <v>1746</v>
      </c>
      <c r="M12" s="1087"/>
      <c r="N12" s="1087"/>
      <c r="O12" s="1087"/>
      <c r="P12" s="1087"/>
      <c r="Q12" s="1087"/>
      <c r="R12" s="1087"/>
      <c r="S12" s="447" t="s">
        <v>51</v>
      </c>
      <c r="T12" s="1087"/>
      <c r="U12" s="1088"/>
      <c r="V12" s="108"/>
      <c r="W12" s="108"/>
      <c r="X12" s="108"/>
      <c r="Y12" s="108"/>
    </row>
    <row r="13" spans="2:25" ht="46.5" customHeight="1">
      <c r="B13" s="1156" t="s">
        <v>783</v>
      </c>
      <c r="C13" s="1157"/>
      <c r="D13" s="1157"/>
      <c r="E13" s="1098"/>
      <c r="F13" s="1099"/>
      <c r="G13" s="1099"/>
      <c r="H13" s="1100"/>
      <c r="I13" s="1100"/>
      <c r="J13" s="1100"/>
      <c r="K13" s="1100"/>
      <c r="L13" s="1098"/>
      <c r="M13" s="1099"/>
      <c r="N13" s="1099"/>
      <c r="O13" s="1100"/>
      <c r="P13" s="1100"/>
      <c r="Q13" s="1100"/>
      <c r="R13" s="1100"/>
      <c r="S13" s="1158" t="s">
        <v>781</v>
      </c>
      <c r="T13" s="1159"/>
      <c r="U13" s="1160"/>
      <c r="V13" s="108"/>
      <c r="W13" s="108"/>
      <c r="X13" s="108"/>
      <c r="Y13" s="108"/>
    </row>
    <row r="14" spans="2:25" ht="46.5" customHeight="1">
      <c r="B14" s="1156" t="s">
        <v>784</v>
      </c>
      <c r="C14" s="1157"/>
      <c r="D14" s="1157"/>
      <c r="E14" s="1098"/>
      <c r="F14" s="1099"/>
      <c r="G14" s="1099"/>
      <c r="H14" s="1100"/>
      <c r="I14" s="1100"/>
      <c r="J14" s="1100"/>
      <c r="K14" s="1100"/>
      <c r="L14" s="1098"/>
      <c r="M14" s="1099"/>
      <c r="N14" s="1099"/>
      <c r="O14" s="1100"/>
      <c r="P14" s="1100"/>
      <c r="Q14" s="1100"/>
      <c r="R14" s="1100"/>
      <c r="S14" s="1162" t="s">
        <v>781</v>
      </c>
      <c r="T14" s="1163"/>
      <c r="U14" s="1164"/>
      <c r="V14" s="108"/>
      <c r="W14" s="108"/>
      <c r="X14" s="108"/>
      <c r="Y14" s="108"/>
    </row>
    <row r="15" spans="2:25" ht="46.5" customHeight="1">
      <c r="B15" s="1156" t="s">
        <v>785</v>
      </c>
      <c r="C15" s="1157"/>
      <c r="D15" s="1157"/>
      <c r="E15" s="1098"/>
      <c r="F15" s="1099"/>
      <c r="G15" s="1099"/>
      <c r="H15" s="1100"/>
      <c r="I15" s="1100"/>
      <c r="J15" s="1100"/>
      <c r="K15" s="1100"/>
      <c r="L15" s="1098"/>
      <c r="M15" s="1099"/>
      <c r="N15" s="1099"/>
      <c r="O15" s="1100"/>
      <c r="P15" s="1100"/>
      <c r="Q15" s="1100"/>
      <c r="R15" s="1100"/>
      <c r="S15" s="1162" t="s">
        <v>781</v>
      </c>
      <c r="T15" s="1163"/>
      <c r="U15" s="1164"/>
      <c r="V15" s="108"/>
      <c r="W15" s="108"/>
      <c r="X15" s="108"/>
      <c r="Y15" s="108"/>
    </row>
    <row r="16" spans="2:25" ht="46.5" customHeight="1">
      <c r="B16" s="1156" t="s">
        <v>786</v>
      </c>
      <c r="C16" s="1157"/>
      <c r="D16" s="1157"/>
      <c r="E16" s="1098"/>
      <c r="F16" s="1099"/>
      <c r="G16" s="1099"/>
      <c r="H16" s="1100"/>
      <c r="I16" s="1100"/>
      <c r="J16" s="1100"/>
      <c r="K16" s="1100"/>
      <c r="L16" s="1098"/>
      <c r="M16" s="1099"/>
      <c r="N16" s="1099"/>
      <c r="O16" s="1100"/>
      <c r="P16" s="1100"/>
      <c r="Q16" s="1100"/>
      <c r="R16" s="1100"/>
      <c r="S16" s="1162" t="s">
        <v>781</v>
      </c>
      <c r="T16" s="1163"/>
      <c r="U16" s="1164"/>
      <c r="V16" s="108"/>
      <c r="W16" s="108"/>
      <c r="X16" s="108"/>
      <c r="Y16" s="108"/>
    </row>
    <row r="17" spans="2:25" ht="46.5" customHeight="1" thickBot="1">
      <c r="B17" s="776" t="s">
        <v>787</v>
      </c>
      <c r="C17" s="1175"/>
      <c r="D17" s="1175"/>
      <c r="E17" s="783"/>
      <c r="F17" s="1146"/>
      <c r="G17" s="1146"/>
      <c r="H17" s="1147"/>
      <c r="I17" s="1147"/>
      <c r="J17" s="1147"/>
      <c r="K17" s="1147"/>
      <c r="L17" s="783"/>
      <c r="M17" s="1146"/>
      <c r="N17" s="1146"/>
      <c r="O17" s="1147"/>
      <c r="P17" s="1147"/>
      <c r="Q17" s="1147"/>
      <c r="R17" s="1147"/>
      <c r="S17" s="1172" t="s">
        <v>781</v>
      </c>
      <c r="T17" s="1173"/>
      <c r="U17" s="1174"/>
      <c r="V17" s="108"/>
      <c r="W17" s="108"/>
      <c r="X17" s="108"/>
      <c r="Y17" s="108"/>
    </row>
    <row r="18" spans="2:25" ht="171.6" customHeight="1" thickBot="1">
      <c r="B18" s="1165" t="s">
        <v>803</v>
      </c>
      <c r="C18" s="1165"/>
      <c r="D18" s="1165"/>
      <c r="E18" s="1165"/>
      <c r="F18" s="1165"/>
      <c r="G18" s="1165"/>
      <c r="H18" s="1165"/>
      <c r="I18" s="1165"/>
      <c r="J18" s="1165"/>
      <c r="K18" s="1165"/>
      <c r="L18" s="1166"/>
      <c r="M18" s="1166"/>
      <c r="N18" s="1166"/>
      <c r="O18" s="1166"/>
      <c r="P18" s="1166"/>
      <c r="Q18" s="1166"/>
      <c r="R18" s="1166"/>
      <c r="S18" s="110"/>
      <c r="T18" s="111"/>
      <c r="U18" s="111"/>
      <c r="V18" s="108"/>
      <c r="W18" s="108"/>
      <c r="X18" s="108"/>
      <c r="Y18" s="108"/>
    </row>
  </sheetData>
  <sheetProtection algorithmName="SHA-512" hashValue="DprV0YoEnUZRjIT14P1OD6CqLMuX0cc70+RLhk53SFnTT3e/fwd6oJEUGSrRcg7KPQtMhNFWzxtcBhBCPN9spQ==" saltValue="xLZP+aFgX2vlEA0fjgTFYA==" spinCount="100000" sheet="1" insertColumns="0" insertRows="0"/>
  <mergeCells count="51">
    <mergeCell ref="T3:U3"/>
    <mergeCell ref="B18:R18"/>
    <mergeCell ref="B16:D16"/>
    <mergeCell ref="E16:K16"/>
    <mergeCell ref="L16:R16"/>
    <mergeCell ref="S16:U16"/>
    <mergeCell ref="B17:D17"/>
    <mergeCell ref="E17:K17"/>
    <mergeCell ref="L17:R17"/>
    <mergeCell ref="S17:U17"/>
    <mergeCell ref="B14:D14"/>
    <mergeCell ref="E14:K14"/>
    <mergeCell ref="L14:R14"/>
    <mergeCell ref="S14:U14"/>
    <mergeCell ref="B15:D15"/>
    <mergeCell ref="E15:K15"/>
    <mergeCell ref="L15:R15"/>
    <mergeCell ref="S15:U15"/>
    <mergeCell ref="B12:D12"/>
    <mergeCell ref="E12:K12"/>
    <mergeCell ref="L12:R12"/>
    <mergeCell ref="S12:U12"/>
    <mergeCell ref="B13:D13"/>
    <mergeCell ref="E13:K13"/>
    <mergeCell ref="L13:R13"/>
    <mergeCell ref="S13:U13"/>
    <mergeCell ref="B11:R11"/>
    <mergeCell ref="B9:D9"/>
    <mergeCell ref="E9:K9"/>
    <mergeCell ref="L9:R9"/>
    <mergeCell ref="S9:U9"/>
    <mergeCell ref="B10:D10"/>
    <mergeCell ref="E10:K10"/>
    <mergeCell ref="L10:R10"/>
    <mergeCell ref="S10:U10"/>
    <mergeCell ref="B7:D7"/>
    <mergeCell ref="E7:K7"/>
    <mergeCell ref="L7:R7"/>
    <mergeCell ref="S7:U7"/>
    <mergeCell ref="B8:D8"/>
    <mergeCell ref="E8:K8"/>
    <mergeCell ref="L8:R8"/>
    <mergeCell ref="S8:U8"/>
    <mergeCell ref="B5:D5"/>
    <mergeCell ref="E5:K5"/>
    <mergeCell ref="L5:R5"/>
    <mergeCell ref="S5:U5"/>
    <mergeCell ref="B6:D6"/>
    <mergeCell ref="E6:K6"/>
    <mergeCell ref="L6:R6"/>
    <mergeCell ref="S6:U6"/>
  </mergeCells>
  <phoneticPr fontId="107"/>
  <conditionalFormatting sqref="B5:U10">
    <cfRule type="expression" dxfId="1" priority="19">
      <formula>#REF!="■"</formula>
    </cfRule>
  </conditionalFormatting>
  <conditionalFormatting sqref="B12:U17">
    <cfRule type="expression" dxfId="0" priority="3">
      <formula>#REF!="■"</formula>
    </cfRule>
  </conditionalFormatting>
  <hyperlinks>
    <hyperlink ref="T3" location="機能一覧!A1" display="機能一覧シートへ戻る" xr:uid="{00000000-0004-0000-0B00-000000000000}"/>
    <hyperlink ref="T3:U3" location="変更可能機能一覧!A1" display="機能一覧シートへ戻る" xr:uid="{B569B3F9-40E8-4715-8F38-62ED7243C086}"/>
  </hyperlinks>
  <pageMargins left="0.7" right="0.7" top="0.75" bottom="0.75" header="0.3" footer="0.3"/>
  <pageSetup paperSize="9" scale="5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8"/>
  <sheetViews>
    <sheetView zoomScale="85" zoomScaleNormal="85" zoomScaleSheetLayoutView="85" workbookViewId="0"/>
  </sheetViews>
  <sheetFormatPr defaultColWidth="9" defaultRowHeight="13.2"/>
  <cols>
    <col min="1" max="1" width="1.6640625" style="12" customWidth="1"/>
    <col min="2" max="2" width="11.21875" style="12" customWidth="1"/>
    <col min="3" max="3" width="12.109375" style="12" customWidth="1"/>
    <col min="4" max="4" width="21.109375" style="12" customWidth="1"/>
    <col min="5" max="5" width="10.109375" style="12" customWidth="1"/>
    <col min="6" max="6" width="4.44140625" style="12" customWidth="1"/>
    <col min="7" max="7" width="5.21875" style="12" customWidth="1"/>
    <col min="8" max="10" width="4.6640625" style="12" customWidth="1"/>
    <col min="11" max="11" width="9" style="12"/>
    <col min="12" max="16" width="4.6640625" style="12" customWidth="1"/>
    <col min="17" max="16384" width="9" style="12"/>
  </cols>
  <sheetData>
    <row r="1" spans="1:23" ht="23.4">
      <c r="A1" s="16"/>
      <c r="B1" s="137" t="s">
        <v>788</v>
      </c>
      <c r="C1" s="48"/>
      <c r="D1" s="48"/>
      <c r="E1" s="48"/>
      <c r="F1" s="48"/>
      <c r="G1" s="48"/>
      <c r="H1" s="48"/>
      <c r="I1" s="48"/>
      <c r="J1" s="18"/>
      <c r="K1" s="18"/>
      <c r="L1" s="48"/>
      <c r="M1" s="48"/>
      <c r="N1" s="48"/>
      <c r="O1" s="48"/>
      <c r="P1" s="18"/>
      <c r="Q1" s="18"/>
      <c r="R1" s="18"/>
      <c r="S1" s="18"/>
      <c r="T1" s="18"/>
    </row>
    <row r="2" spans="1:23" ht="17.399999999999999">
      <c r="A2" s="56"/>
      <c r="B2" s="167" t="s">
        <v>789</v>
      </c>
      <c r="C2" s="48"/>
      <c r="D2" s="48"/>
      <c r="E2" s="48"/>
      <c r="F2" s="48"/>
      <c r="G2" s="48"/>
      <c r="H2" s="48"/>
      <c r="I2" s="48"/>
      <c r="J2" s="18"/>
      <c r="K2" s="18"/>
      <c r="L2" s="18"/>
      <c r="M2" s="18"/>
      <c r="N2" s="18"/>
      <c r="O2" s="50"/>
      <c r="P2" s="50"/>
      <c r="Q2" s="50"/>
      <c r="R2" s="458" t="s">
        <v>30</v>
      </c>
      <c r="S2" s="1176"/>
      <c r="T2" s="459"/>
      <c r="U2" s="18"/>
      <c r="V2" s="18"/>
      <c r="W2" s="18"/>
    </row>
    <row r="3" spans="1:23" ht="15.6" thickBot="1">
      <c r="A3" s="86"/>
      <c r="B3" s="52"/>
      <c r="C3" s="52"/>
      <c r="D3" s="52"/>
      <c r="E3" s="52"/>
      <c r="F3" s="52"/>
      <c r="G3" s="52"/>
      <c r="H3" s="52"/>
      <c r="I3" s="52"/>
      <c r="J3" s="45"/>
      <c r="K3" s="45"/>
      <c r="L3" s="52"/>
      <c r="M3" s="52"/>
      <c r="N3" s="52"/>
      <c r="O3" s="52"/>
      <c r="P3" s="45"/>
      <c r="Q3" s="45"/>
      <c r="R3" s="45"/>
      <c r="S3" s="45"/>
      <c r="T3" s="45"/>
    </row>
    <row r="4" spans="1:23" ht="39" customHeight="1" thickBot="1">
      <c r="A4" s="87"/>
      <c r="B4" s="518" t="s">
        <v>790</v>
      </c>
      <c r="C4" s="457"/>
      <c r="D4" s="457"/>
      <c r="E4" s="447" t="s">
        <v>45</v>
      </c>
      <c r="F4" s="508"/>
      <c r="G4" s="508"/>
      <c r="H4" s="447" t="s">
        <v>46</v>
      </c>
      <c r="I4" s="508"/>
      <c r="J4" s="508"/>
      <c r="K4" s="508"/>
      <c r="L4" s="502"/>
      <c r="M4" s="502"/>
      <c r="N4" s="502"/>
      <c r="O4" s="502"/>
      <c r="P4" s="502"/>
      <c r="Q4" s="502"/>
      <c r="R4" s="447" t="s">
        <v>51</v>
      </c>
      <c r="S4" s="508"/>
      <c r="T4" s="768"/>
      <c r="U4" s="44"/>
    </row>
    <row r="5" spans="1:23" ht="70.95" customHeight="1" thickBot="1">
      <c r="A5" s="87"/>
      <c r="B5" s="519" t="s">
        <v>791</v>
      </c>
      <c r="C5" s="455"/>
      <c r="D5" s="455"/>
      <c r="E5" s="516" t="s">
        <v>792</v>
      </c>
      <c r="F5" s="517"/>
      <c r="G5" s="517"/>
      <c r="H5" s="1178"/>
      <c r="I5" s="1178"/>
      <c r="J5" s="1178"/>
      <c r="K5" s="172" t="s">
        <v>793</v>
      </c>
      <c r="L5" s="484"/>
      <c r="M5" s="485"/>
      <c r="N5" s="1179"/>
      <c r="O5" s="1179"/>
      <c r="P5" s="485"/>
      <c r="Q5" s="173" t="s">
        <v>794</v>
      </c>
      <c r="R5" s="516" t="s">
        <v>811</v>
      </c>
      <c r="S5" s="516"/>
      <c r="T5" s="1177"/>
      <c r="U5" s="44"/>
    </row>
    <row r="6" spans="1:23">
      <c r="A6" s="16"/>
      <c r="B6" s="49"/>
      <c r="C6" s="49"/>
      <c r="D6" s="49"/>
      <c r="E6" s="49"/>
      <c r="F6" s="49"/>
      <c r="G6" s="49"/>
      <c r="H6" s="49"/>
      <c r="I6" s="49"/>
      <c r="J6" s="30"/>
      <c r="K6" s="30"/>
      <c r="L6" s="49"/>
      <c r="M6" s="49"/>
      <c r="N6" s="49"/>
      <c r="O6" s="49"/>
      <c r="P6" s="30"/>
      <c r="Q6" s="30"/>
      <c r="R6" s="30"/>
      <c r="S6" s="30"/>
      <c r="T6" s="30"/>
    </row>
    <row r="7" spans="1:23">
      <c r="A7" s="16"/>
      <c r="B7" s="48"/>
      <c r="C7" s="48"/>
      <c r="D7" s="48"/>
      <c r="E7" s="48"/>
      <c r="F7" s="48"/>
      <c r="G7" s="48"/>
      <c r="H7" s="48"/>
      <c r="I7" s="48"/>
      <c r="J7" s="48"/>
      <c r="K7" s="48"/>
      <c r="L7" s="48"/>
      <c r="M7" s="48"/>
      <c r="N7" s="48"/>
      <c r="O7" s="48"/>
      <c r="P7" s="48"/>
      <c r="Q7" s="48"/>
      <c r="R7" s="18"/>
      <c r="S7" s="18"/>
      <c r="T7" s="18"/>
    </row>
    <row r="8" spans="1:23">
      <c r="A8" s="16"/>
    </row>
  </sheetData>
  <sheetProtection algorithmName="SHA-512" hashValue="UWEZcFoSF3KeQEvUyCUwbeJfRS9YVGr/ZZTFHPWfRo02M1xZ9BBN6n1D+FbMh/iiFWx/ic3+3cgh0V7aibJNkw==" saltValue="rIE3ScGl4FXzAAjPquvOFg==" spinCount="100000" sheet="1" objects="1" scenarios="1"/>
  <mergeCells count="11">
    <mergeCell ref="R2:T2"/>
    <mergeCell ref="R4:T4"/>
    <mergeCell ref="B5:D5"/>
    <mergeCell ref="E5:G5"/>
    <mergeCell ref="R5:T5"/>
    <mergeCell ref="H4:Q4"/>
    <mergeCell ref="H5:J5"/>
    <mergeCell ref="N5:P5"/>
    <mergeCell ref="L5:M5"/>
    <mergeCell ref="B4:D4"/>
    <mergeCell ref="E4:G4"/>
  </mergeCells>
  <phoneticPr fontId="84"/>
  <dataValidations count="3">
    <dataValidation type="list" allowBlank="1" showInputMessage="1" showErrorMessage="1" sqref="H5:J5" xr:uid="{00000000-0002-0000-0C00-000000000000}">
      <formula1>"月,火,水,木,金,土,日"</formula1>
    </dataValidation>
    <dataValidation type="list" allowBlank="1" showInputMessage="1" showErrorMessage="1" sqref="L5:M5" xr:uid="{00000000-0002-0000-0C00-000001000000}">
      <formula1>"AM,PM"</formula1>
    </dataValidation>
    <dataValidation type="list" allowBlank="1" showInputMessage="1" showErrorMessage="1" sqref="N5:P5" xr:uid="{00000000-0002-0000-0C00-000002000000}">
      <formula1>"1,2,3,4,5,6,7,8,9,10,11,12"</formula1>
    </dataValidation>
  </dataValidations>
  <hyperlinks>
    <hyperlink ref="R2" location="機能一覧!A1" display="機能一覧シートへ戻る" xr:uid="{00000000-0004-0000-0C00-000000000000}"/>
    <hyperlink ref="R2:T2" location="変更可能機能一覧!A1" display="機能一覧シートへ戻る" xr:uid="{00000000-0004-0000-0C00-000001000000}"/>
  </hyperlinks>
  <pageMargins left="0.7" right="0.7" top="0.75" bottom="0.75" header="0.3" footer="0.3"/>
  <pageSetup paperSize="9" scale="56" orientation="portrait" r:id="rId1"/>
  <colBreaks count="1" manualBreakCount="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33"/>
  <sheetViews>
    <sheetView zoomScale="70" zoomScaleNormal="70" workbookViewId="0">
      <selection activeCell="B1" sqref="B1"/>
    </sheetView>
  </sheetViews>
  <sheetFormatPr defaultColWidth="9" defaultRowHeight="13.2"/>
  <cols>
    <col min="1" max="1" width="1.6640625" style="12" customWidth="1"/>
    <col min="2" max="2" width="55.6640625" style="12" customWidth="1"/>
    <col min="3" max="3" width="31.77734375" style="12" customWidth="1"/>
    <col min="4" max="4" width="55.44140625" style="12" bestFit="1" customWidth="1"/>
    <col min="5" max="16384" width="9" style="12"/>
  </cols>
  <sheetData>
    <row r="1" spans="1:39" ht="28.2">
      <c r="A1" s="18"/>
      <c r="B1" s="103" t="s">
        <v>11</v>
      </c>
      <c r="C1" s="18"/>
    </row>
    <row r="2" spans="1:39">
      <c r="A2" s="18"/>
      <c r="B2" s="45"/>
      <c r="C2" s="46"/>
    </row>
    <row r="3" spans="1:39" ht="13.8" thickBot="1">
      <c r="A3" s="18"/>
      <c r="B3" s="45"/>
      <c r="C3" s="46"/>
    </row>
    <row r="4" spans="1:39" ht="29.25" customHeight="1" thickBot="1">
      <c r="A4" s="6"/>
      <c r="B4" s="101" t="s">
        <v>12</v>
      </c>
      <c r="C4" s="102" t="s">
        <v>13</v>
      </c>
      <c r="D4" s="260" t="s">
        <v>804</v>
      </c>
      <c r="E4" s="44"/>
    </row>
    <row r="5" spans="1:39" ht="29.25" customHeight="1">
      <c r="A5" s="6"/>
      <c r="B5" s="104" t="s">
        <v>14</v>
      </c>
      <c r="C5" s="255" t="s">
        <v>15</v>
      </c>
      <c r="D5" s="261" t="str" cm="1">
        <f t="array" ref="D5">IF(OR('管理アカウント(メールアドレス)変更'!D7:F7&lt;&gt;"",'管理アカウント(メールアドレス)変更'!D11:F11&lt;&gt;""),"〇","")</f>
        <v/>
      </c>
      <c r="E5" s="44"/>
    </row>
    <row r="6" spans="1:39" ht="29.25" customHeight="1">
      <c r="A6" s="6"/>
      <c r="B6" s="104" t="s">
        <v>1763</v>
      </c>
      <c r="C6" s="255" t="s">
        <v>1759</v>
      </c>
      <c r="D6" s="261" t="str">
        <f>IF(ISBLANK(住所変更!D6),"","〇")</f>
        <v/>
      </c>
      <c r="E6" s="44"/>
    </row>
    <row r="7" spans="1:39" ht="29.25" customHeight="1">
      <c r="A7" s="6"/>
      <c r="B7" s="104" t="s">
        <v>16</v>
      </c>
      <c r="C7" s="256" t="s">
        <v>16</v>
      </c>
      <c r="D7" s="261" t="str" cm="1">
        <f t="array" ref="D7">IF(OR('Addressing &amp; VLANs'!H5:K5&lt;&gt;"",'Addressing &amp; VLANs'!E12:F12&lt;&gt;"",'Addressing &amp; VLANs'!E24="■",'Addressing &amp; VLANs'!G24="■",'Addressing &amp; VLANs'!H8="■",'Addressing &amp; VLANs'!L8="■",'Addressing &amp; VLANs'!B30:C38&lt;&gt;"",'Addressing &amp; VLANs'!E29:H38&lt;&gt;""),"〇","")</f>
        <v/>
      </c>
      <c r="E7" s="44"/>
    </row>
    <row r="8" spans="1:39" ht="29.25" customHeight="1">
      <c r="A8" s="6"/>
      <c r="B8" s="105" t="s">
        <v>17</v>
      </c>
      <c r="C8" s="257" t="s">
        <v>17</v>
      </c>
      <c r="D8" s="261" t="str">
        <f>IF(COUNTIF(X8:AD8,"〇")&gt;0,"〇","")</f>
        <v/>
      </c>
      <c r="E8" s="44"/>
      <c r="Y8" s="12" t="str">
        <f>IF(COUNTIF('Wireless settings'!H6:O38,"■")&gt;0,"〇","")</f>
        <v/>
      </c>
      <c r="Z8" s="12" t="str" cm="1">
        <f t="array" ref="Z8">IF(OR('Wireless settings'!H7:K7&lt;&gt;"",'Wireless settings'!H9:K9&lt;&gt;"",'Wireless settings'!H16:K16&lt;&gt;"",'Wireless settings'!H18:K18&lt;&gt;"",'Wireless settings'!H25:K25&lt;&gt;"",'Wireless settings'!H27:K27&lt;&gt;"",'Wireless settings'!H34:K34&lt;&gt;"",'Wireless settings'!H36:K36&lt;&gt;""),"〇","")</f>
        <v/>
      </c>
    </row>
    <row r="9" spans="1:39" ht="29.25" customHeight="1">
      <c r="A9" s="6"/>
      <c r="B9" s="105" t="s">
        <v>18</v>
      </c>
      <c r="C9" s="257" t="s">
        <v>19</v>
      </c>
      <c r="D9" s="261" t="str">
        <f>IF(COUNTIF(DHCP!H6:T11,"■")+COUNTIF(DHCP!H9:K10,"&lt;&gt;")+COUNTIF(DHCP!H7,"&lt;&gt;")+COUNTIF(DHCP!I24:U149,"■")+COUNTIF(DHCP!I25,"&lt;&gt;")+COUNTIF(DHCP!I27:I28,"&lt;&gt;")+COUNTIF(DHCP!G30:G34,"&lt;&gt;")+COUNTIF(DHCP!K30:K34,"&lt;&gt;")+COUNTIF(DHCP!I40,"&lt;&gt;")+COUNTIF(DHCP!I42:I43,"&lt;&gt;")+COUNTIF(DHCP!G45:G49,"&lt;&gt;")+COUNTIF(DHCP!K45:K49,"&lt;&gt;")+COUNTIF(DHCP!I55,"&lt;&gt;")+COUNTIF(DHCP!I57:I58,"&lt;&gt;")+COUNTIF(DHCP!G60:G64,"&lt;&gt;")+COUNTIF(DHCP!K60:K64,"&lt;&gt;")+COUNTIF(DHCP!I70,"&lt;&gt;")+COUNTIF(DHCP!I72:I73,"&lt;&gt;")+COUNTIF(DHCP!G75:G79,"&lt;&gt;")+COUNTIF(DHCP!K75:K79,"&lt;&gt;")+COUNTIF(DHCP!I85,"&lt;&gt;")+COUNTIF(DHCP!I87:I88,"&lt;&gt;")+COUNTIF(DHCP!G90:G94,"&lt;&gt;")+COUNTIF(DHCP!K90:K94,"&lt;&gt;")+COUNTIF(DHCP!I100,"&lt;&gt;")+COUNTIF(DHCP!I102:I103,"&lt;&gt;")+COUNTIF(DHCP!G105:G109,"&lt;&gt;")+COUNTIF(DHCP!K105:K109,"&lt;&gt;")+COUNTIF(DHCP!I115,"&lt;&gt;")+COUNTIF(DHCP!I117:I118,"&lt;&gt;")+COUNTIF(DHCP!G120:G124,"&lt;&gt;")+COUNTIF(DHCP!K120:K124,"&lt;&gt;")+COUNTIF(DHCP!I130,"&lt;&gt;")+COUNTIF(DHCP!I132:I133,"&lt;&gt;")+COUNTIF(DHCP!G135:G139,"&lt;&gt;")+COUNTIF(DHCP!K135:K139,"&lt;&gt;")+COUNTIF(DHCP!I145,"&lt;&gt;")+COUNTIF(DHCP!I147:I148,"&lt;&gt;")+COUNTIF(DHCP!G150:G154,"&lt;&gt;")+COUNTIF(DHCP!K150:K154,"&lt;&gt;")&gt;0,"〇","")</f>
        <v/>
      </c>
      <c r="E9" s="44"/>
    </row>
    <row r="10" spans="1:39" ht="29.25" customHeight="1">
      <c r="A10" s="6"/>
      <c r="B10" s="105" t="s">
        <v>1380</v>
      </c>
      <c r="C10" s="353" t="s">
        <v>1376</v>
      </c>
      <c r="D10" s="261" t="str" cm="1">
        <f t="array" ref="D10">IF(OR(ポート設定!C7:F10&lt;&gt;"",ポート設定!C16:F23&lt;&gt;"",ポート設定!C29:F36&lt;&gt;"",ポート設定!C42:F51&lt;&gt;"",ポート設定!C57:F60&lt;&gt;""),"〇","")</f>
        <v/>
      </c>
      <c r="E10" s="44"/>
    </row>
    <row r="11" spans="1:39" ht="29.25" customHeight="1">
      <c r="A11" s="6"/>
      <c r="B11" s="105" t="s">
        <v>20</v>
      </c>
      <c r="C11" s="257" t="s">
        <v>21</v>
      </c>
      <c r="D11" s="261" t="str">
        <f>IF('Firewall - レイヤ３'!E7&lt;&gt;"","〇","")</f>
        <v/>
      </c>
      <c r="E11" s="44"/>
    </row>
    <row r="12" spans="1:39" ht="29.25" customHeight="1">
      <c r="A12" s="6"/>
      <c r="B12" s="105" t="s">
        <v>22</v>
      </c>
      <c r="C12" s="257" t="s">
        <v>23</v>
      </c>
      <c r="D12" s="261" t="str" cm="1">
        <f t="array" ref="D12">IF(OR('Firewall - レイヤ７'!J6:J636&lt;&gt;"",'Firewall - レイヤ７'!E639:M642&lt;&gt;"",'Firewall - レイヤ７'!E647:M656&lt;&gt;""),"〇","")</f>
        <v/>
      </c>
      <c r="E12" s="44"/>
      <c r="AL12" s="12" t="str" cm="1">
        <f t="array" ref="AL12">IF(OR('Firewall - レイヤ７'!E638:M647&lt;&gt;"",'Firewall - レイヤ７'!E630:M633&lt;&gt;""),"〇","")</f>
        <v>〇</v>
      </c>
      <c r="AM12" s="12" t="str" cm="1">
        <f t="array" ref="AM12:AM633">IF('Firewall - レイヤ７'!J6:J627&lt;&gt;"","〇","")</f>
        <v/>
      </c>
    </row>
    <row r="13" spans="1:39" ht="29.25" customHeight="1">
      <c r="A13" s="6"/>
      <c r="B13" s="105" t="s">
        <v>24</v>
      </c>
      <c r="C13" s="257" t="s">
        <v>24</v>
      </c>
      <c r="D13" s="261" t="str">
        <f>IF(COUNTIF('Site-to-site VPN'!M6:AC13,"■")+COUNTIF('Site-to-site VPN'!C23:AX42,"&lt;&gt;")+COUNTIF('Client VPN'!G6,"■")&gt;0,"〇","")</f>
        <v/>
      </c>
      <c r="E13" s="44" t="s">
        <v>1768</v>
      </c>
      <c r="AM13" s="12" t="str">
        <v/>
      </c>
    </row>
    <row r="14" spans="1:39" ht="29.25" customHeight="1">
      <c r="A14" s="6"/>
      <c r="B14" s="105" t="s">
        <v>1767</v>
      </c>
      <c r="C14" s="257" t="s">
        <v>25</v>
      </c>
      <c r="D14" s="261" t="str">
        <f>IF(COUNTIF('Client VPN'!G6:L9,"■")+COUNTIF('Client VPN'!G7:L8,"&lt;&gt;")&gt;0,"〇","")</f>
        <v/>
      </c>
      <c r="E14" s="44"/>
      <c r="AM14" s="12" t="str">
        <v/>
      </c>
    </row>
    <row r="15" spans="1:39" ht="29.25" customHeight="1">
      <c r="A15" s="6"/>
      <c r="B15" s="112" t="s">
        <v>26</v>
      </c>
      <c r="C15" s="258" t="s">
        <v>26</v>
      </c>
      <c r="D15" s="261" t="str">
        <f>IF(COUNTIF('Threat protection'!H5:O5,"■")+COUNTIF('Threat protection'!H23:R24,"■")+COUNTIF('Threat protection'!E8:R12,"&lt;&gt;")+COUNTIF('Threat protection'!E15:R19,"&lt;&gt;")&gt;0,"〇","")</f>
        <v/>
      </c>
      <c r="E15" s="44"/>
      <c r="AM15" s="12" t="str">
        <v/>
      </c>
    </row>
    <row r="16" spans="1:39" ht="29.25" customHeight="1">
      <c r="A16" s="6"/>
      <c r="B16" s="112" t="s">
        <v>1831</v>
      </c>
      <c r="C16" s="383" t="s">
        <v>1830</v>
      </c>
      <c r="D16" s="261" t="str">
        <f>IF(COUNTIF('Threat protection(追加分)'!E5:R54,"&lt;&gt;")+COUNTIF('Threat protection(追加分)'!E57:R61,"&lt;&gt;")&gt;0,"〇","")</f>
        <v/>
      </c>
      <c r="E16" s="44"/>
      <c r="AM16" s="12" t="str">
        <v/>
      </c>
    </row>
    <row r="17" spans="1:39" ht="39" customHeight="1">
      <c r="A17" s="6"/>
      <c r="B17" s="112" t="s">
        <v>1726</v>
      </c>
      <c r="C17" s="383" t="s">
        <v>1725</v>
      </c>
      <c r="D17" s="261" t="str">
        <f>IF(COUNTIF('Content filtering-Category_o17'!C10:C137,"■")+COUNTIF('Content filtering-Category_o17'!C10:C137,"□")&gt;0,"〇","")</f>
        <v/>
      </c>
      <c r="E17" s="44"/>
      <c r="AM17" s="12" t="str">
        <v/>
      </c>
    </row>
    <row r="18" spans="1:39" ht="29.25" customHeight="1">
      <c r="A18" s="6"/>
      <c r="B18" s="112" t="s">
        <v>1727</v>
      </c>
      <c r="C18" s="383" t="s">
        <v>1724</v>
      </c>
      <c r="D18" s="261" t="str">
        <f>IF(COUNTIF('Content filtering-Category_u16'!C10:C88,"■")+COUNTIF('Content filtering-Category_u16'!C10:C88,"□")&gt;0,"〇","")</f>
        <v/>
      </c>
      <c r="E18" s="44"/>
      <c r="AM18" s="12" t="str">
        <v/>
      </c>
    </row>
    <row r="19" spans="1:39" ht="39" customHeight="1">
      <c r="A19" s="6"/>
      <c r="B19" s="112" t="s">
        <v>27</v>
      </c>
      <c r="C19" s="259" t="s">
        <v>27</v>
      </c>
      <c r="D19" s="261" t="str" cm="1">
        <f t="array" ref="D19">IF(OR('Content filtering -URL blocking'!E6:R10&lt;&gt;"",'Content filtering -URL blocking'!E13:R17&lt;&gt;""),"〇","")</f>
        <v/>
      </c>
      <c r="E19" s="44"/>
      <c r="AM19" s="12" t="str">
        <v/>
      </c>
    </row>
    <row r="20" spans="1:39" ht="29.25" customHeight="1" thickBot="1">
      <c r="A20" s="6"/>
      <c r="B20" s="106" t="s">
        <v>806</v>
      </c>
      <c r="C20" s="262" t="s">
        <v>805</v>
      </c>
      <c r="D20" s="263" t="str" cm="1">
        <f t="array" ref="D20">IF(OR(Gereral!L5:P5&lt;&gt;"",Gereral!H5:J5&lt;&gt;""),"〇","")</f>
        <v/>
      </c>
      <c r="E20" s="44"/>
      <c r="AM20" s="12" t="str">
        <v/>
      </c>
    </row>
    <row r="21" spans="1:39">
      <c r="B21" s="47"/>
      <c r="C21" s="47"/>
      <c r="D21" s="47"/>
      <c r="AM21" s="12" t="str">
        <v/>
      </c>
    </row>
    <row r="22" spans="1:39">
      <c r="AM22" s="12" t="str">
        <v/>
      </c>
    </row>
    <row r="23" spans="1:39">
      <c r="AM23" s="12" t="str">
        <v/>
      </c>
    </row>
    <row r="24" spans="1:39">
      <c r="AM24" s="12" t="str">
        <v/>
      </c>
    </row>
    <row r="25" spans="1:39">
      <c r="AM25" s="12" t="str">
        <v/>
      </c>
    </row>
    <row r="26" spans="1:39">
      <c r="AM26" s="12" t="str">
        <v/>
      </c>
    </row>
    <row r="27" spans="1:39">
      <c r="AM27" s="12" t="str">
        <v/>
      </c>
    </row>
    <row r="28" spans="1:39">
      <c r="AM28" s="12" t="str">
        <v/>
      </c>
    </row>
    <row r="29" spans="1:39">
      <c r="AM29" s="12" t="str">
        <v/>
      </c>
    </row>
    <row r="30" spans="1:39">
      <c r="AM30" s="12" t="str">
        <v/>
      </c>
    </row>
    <row r="31" spans="1:39">
      <c r="AM31" s="12" t="str">
        <v/>
      </c>
    </row>
    <row r="32" spans="1:39">
      <c r="AM32" s="12" t="str">
        <v/>
      </c>
    </row>
    <row r="33" spans="39:39">
      <c r="AM33" s="12" t="str">
        <v/>
      </c>
    </row>
    <row r="34" spans="39:39">
      <c r="AM34" s="12" t="str">
        <v/>
      </c>
    </row>
    <row r="35" spans="39:39">
      <c r="AM35" s="12" t="str">
        <v/>
      </c>
    </row>
    <row r="36" spans="39:39">
      <c r="AM36" s="12" t="str">
        <v/>
      </c>
    </row>
    <row r="37" spans="39:39">
      <c r="AM37" s="12" t="str">
        <v/>
      </c>
    </row>
    <row r="38" spans="39:39">
      <c r="AM38" s="12" t="str">
        <v/>
      </c>
    </row>
    <row r="39" spans="39:39">
      <c r="AM39" s="12" t="str">
        <v/>
      </c>
    </row>
    <row r="40" spans="39:39">
      <c r="AM40" s="12" t="str">
        <v/>
      </c>
    </row>
    <row r="41" spans="39:39">
      <c r="AM41" s="12" t="str">
        <v/>
      </c>
    </row>
    <row r="42" spans="39:39">
      <c r="AM42" s="12" t="str">
        <v/>
      </c>
    </row>
    <row r="43" spans="39:39">
      <c r="AM43" s="12" t="str">
        <v/>
      </c>
    </row>
    <row r="44" spans="39:39">
      <c r="AM44" s="12" t="str">
        <v/>
      </c>
    </row>
    <row r="45" spans="39:39">
      <c r="AM45" s="12" t="str">
        <v/>
      </c>
    </row>
    <row r="46" spans="39:39">
      <c r="AM46" s="12" t="str">
        <v/>
      </c>
    </row>
    <row r="47" spans="39:39">
      <c r="AM47" s="12" t="str">
        <v/>
      </c>
    </row>
    <row r="48" spans="39:39">
      <c r="AM48" s="12" t="str">
        <v/>
      </c>
    </row>
    <row r="49" spans="39:39">
      <c r="AM49" s="12" t="str">
        <v/>
      </c>
    </row>
    <row r="50" spans="39:39">
      <c r="AM50" s="12" t="str">
        <v/>
      </c>
    </row>
    <row r="51" spans="39:39">
      <c r="AM51" s="12" t="str">
        <v/>
      </c>
    </row>
    <row r="52" spans="39:39">
      <c r="AM52" s="12" t="str">
        <v/>
      </c>
    </row>
    <row r="53" spans="39:39">
      <c r="AM53" s="12" t="str">
        <v/>
      </c>
    </row>
    <row r="54" spans="39:39">
      <c r="AM54" s="12" t="str">
        <v/>
      </c>
    </row>
    <row r="55" spans="39:39">
      <c r="AM55" s="12" t="str">
        <v/>
      </c>
    </row>
    <row r="56" spans="39:39">
      <c r="AM56" s="12" t="str">
        <v/>
      </c>
    </row>
    <row r="57" spans="39:39">
      <c r="AM57" s="12" t="str">
        <v/>
      </c>
    </row>
    <row r="58" spans="39:39">
      <c r="AM58" s="12" t="str">
        <v/>
      </c>
    </row>
    <row r="59" spans="39:39">
      <c r="AM59" s="12" t="str">
        <v/>
      </c>
    </row>
    <row r="60" spans="39:39">
      <c r="AM60" s="12" t="str">
        <v/>
      </c>
    </row>
    <row r="61" spans="39:39">
      <c r="AM61" s="12" t="str">
        <v/>
      </c>
    </row>
    <row r="62" spans="39:39">
      <c r="AM62" s="12" t="str">
        <v/>
      </c>
    </row>
    <row r="63" spans="39:39">
      <c r="AM63" s="12" t="str">
        <v/>
      </c>
    </row>
    <row r="64" spans="39:39">
      <c r="AM64" s="12" t="str">
        <v/>
      </c>
    </row>
    <row r="65" spans="39:39">
      <c r="AM65" s="12" t="str">
        <v/>
      </c>
    </row>
    <row r="66" spans="39:39">
      <c r="AM66" s="12" t="str">
        <v/>
      </c>
    </row>
    <row r="67" spans="39:39">
      <c r="AM67" s="12" t="str">
        <v/>
      </c>
    </row>
    <row r="68" spans="39:39">
      <c r="AM68" s="12" t="str">
        <v/>
      </c>
    </row>
    <row r="69" spans="39:39">
      <c r="AM69" s="12" t="str">
        <v/>
      </c>
    </row>
    <row r="70" spans="39:39">
      <c r="AM70" s="12" t="str">
        <v/>
      </c>
    </row>
    <row r="71" spans="39:39">
      <c r="AM71" s="12" t="str">
        <v/>
      </c>
    </row>
    <row r="72" spans="39:39">
      <c r="AM72" s="12" t="str">
        <v/>
      </c>
    </row>
    <row r="73" spans="39:39">
      <c r="AM73" s="12" t="str">
        <v/>
      </c>
    </row>
    <row r="74" spans="39:39">
      <c r="AM74" s="12" t="str">
        <v/>
      </c>
    </row>
    <row r="75" spans="39:39">
      <c r="AM75" s="12" t="str">
        <v/>
      </c>
    </row>
    <row r="76" spans="39:39">
      <c r="AM76" s="12" t="str">
        <v/>
      </c>
    </row>
    <row r="77" spans="39:39">
      <c r="AM77" s="12" t="str">
        <v/>
      </c>
    </row>
    <row r="78" spans="39:39">
      <c r="AM78" s="12" t="str">
        <v/>
      </c>
    </row>
    <row r="79" spans="39:39">
      <c r="AM79" s="12" t="str">
        <v/>
      </c>
    </row>
    <row r="80" spans="39:39">
      <c r="AM80" s="12" t="str">
        <v/>
      </c>
    </row>
    <row r="81" spans="39:39">
      <c r="AM81" s="12" t="str">
        <v/>
      </c>
    </row>
    <row r="82" spans="39:39">
      <c r="AM82" s="12" t="str">
        <v/>
      </c>
    </row>
    <row r="83" spans="39:39">
      <c r="AM83" s="12" t="str">
        <v/>
      </c>
    </row>
    <row r="84" spans="39:39">
      <c r="AM84" s="12" t="str">
        <v/>
      </c>
    </row>
    <row r="85" spans="39:39">
      <c r="AM85" s="12" t="str">
        <v/>
      </c>
    </row>
    <row r="86" spans="39:39">
      <c r="AM86" s="12" t="str">
        <v/>
      </c>
    </row>
    <row r="87" spans="39:39">
      <c r="AM87" s="12" t="str">
        <v/>
      </c>
    </row>
    <row r="88" spans="39:39">
      <c r="AM88" s="12" t="str">
        <v/>
      </c>
    </row>
    <row r="89" spans="39:39">
      <c r="AM89" s="12" t="str">
        <v/>
      </c>
    </row>
    <row r="90" spans="39:39">
      <c r="AM90" s="12" t="str">
        <v/>
      </c>
    </row>
    <row r="91" spans="39:39">
      <c r="AM91" s="12" t="str">
        <v/>
      </c>
    </row>
    <row r="92" spans="39:39">
      <c r="AM92" s="12" t="str">
        <v/>
      </c>
    </row>
    <row r="93" spans="39:39">
      <c r="AM93" s="12" t="str">
        <v/>
      </c>
    </row>
    <row r="94" spans="39:39">
      <c r="AM94" s="12" t="str">
        <v/>
      </c>
    </row>
    <row r="95" spans="39:39">
      <c r="AM95" s="12" t="str">
        <v/>
      </c>
    </row>
    <row r="96" spans="39:39">
      <c r="AM96" s="12" t="str">
        <v/>
      </c>
    </row>
    <row r="97" spans="39:39">
      <c r="AM97" s="12" t="str">
        <v/>
      </c>
    </row>
    <row r="98" spans="39:39">
      <c r="AM98" s="12" t="str">
        <v/>
      </c>
    </row>
    <row r="99" spans="39:39">
      <c r="AM99" s="12" t="str">
        <v/>
      </c>
    </row>
    <row r="100" spans="39:39">
      <c r="AM100" s="12" t="str">
        <v/>
      </c>
    </row>
    <row r="101" spans="39:39">
      <c r="AM101" s="12" t="str">
        <v/>
      </c>
    </row>
    <row r="102" spans="39:39">
      <c r="AM102" s="12" t="str">
        <v/>
      </c>
    </row>
    <row r="103" spans="39:39">
      <c r="AM103" s="12" t="str">
        <v/>
      </c>
    </row>
    <row r="104" spans="39:39">
      <c r="AM104" s="12" t="str">
        <v/>
      </c>
    </row>
    <row r="105" spans="39:39">
      <c r="AM105" s="12" t="str">
        <v/>
      </c>
    </row>
    <row r="106" spans="39:39">
      <c r="AM106" s="12" t="str">
        <v/>
      </c>
    </row>
    <row r="107" spans="39:39">
      <c r="AM107" s="12" t="str">
        <v/>
      </c>
    </row>
    <row r="108" spans="39:39">
      <c r="AM108" s="12" t="str">
        <v/>
      </c>
    </row>
    <row r="109" spans="39:39">
      <c r="AM109" s="12" t="str">
        <v/>
      </c>
    </row>
    <row r="110" spans="39:39">
      <c r="AM110" s="12" t="str">
        <v/>
      </c>
    </row>
    <row r="111" spans="39:39">
      <c r="AM111" s="12" t="str">
        <v/>
      </c>
    </row>
    <row r="112" spans="39:39">
      <c r="AM112" s="12" t="str">
        <v/>
      </c>
    </row>
    <row r="113" spans="39:39">
      <c r="AM113" s="12" t="str">
        <v/>
      </c>
    </row>
    <row r="114" spans="39:39">
      <c r="AM114" s="12" t="str">
        <v/>
      </c>
    </row>
    <row r="115" spans="39:39">
      <c r="AM115" s="12" t="str">
        <v/>
      </c>
    </row>
    <row r="116" spans="39:39">
      <c r="AM116" s="12" t="str">
        <v/>
      </c>
    </row>
    <row r="117" spans="39:39">
      <c r="AM117" s="12" t="str">
        <v/>
      </c>
    </row>
    <row r="118" spans="39:39">
      <c r="AM118" s="12" t="str">
        <v/>
      </c>
    </row>
    <row r="119" spans="39:39">
      <c r="AM119" s="12" t="str">
        <v/>
      </c>
    </row>
    <row r="120" spans="39:39">
      <c r="AM120" s="12" t="str">
        <v/>
      </c>
    </row>
    <row r="121" spans="39:39">
      <c r="AM121" s="12" t="str">
        <v/>
      </c>
    </row>
    <row r="122" spans="39:39">
      <c r="AM122" s="12" t="str">
        <v/>
      </c>
    </row>
    <row r="123" spans="39:39">
      <c r="AM123" s="12" t="str">
        <v/>
      </c>
    </row>
    <row r="124" spans="39:39">
      <c r="AM124" s="12" t="str">
        <v/>
      </c>
    </row>
    <row r="125" spans="39:39">
      <c r="AM125" s="12" t="str">
        <v/>
      </c>
    </row>
    <row r="126" spans="39:39">
      <c r="AM126" s="12" t="str">
        <v/>
      </c>
    </row>
    <row r="127" spans="39:39">
      <c r="AM127" s="12" t="str">
        <v/>
      </c>
    </row>
    <row r="128" spans="39:39">
      <c r="AM128" s="12" t="str">
        <v/>
      </c>
    </row>
    <row r="129" spans="39:39">
      <c r="AM129" s="12" t="str">
        <v/>
      </c>
    </row>
    <row r="130" spans="39:39">
      <c r="AM130" s="12" t="str">
        <v/>
      </c>
    </row>
    <row r="131" spans="39:39">
      <c r="AM131" s="12" t="str">
        <v/>
      </c>
    </row>
    <row r="132" spans="39:39">
      <c r="AM132" s="12" t="str">
        <v/>
      </c>
    </row>
    <row r="133" spans="39:39">
      <c r="AM133" s="12" t="str">
        <v/>
      </c>
    </row>
    <row r="134" spans="39:39">
      <c r="AM134" s="12" t="str">
        <v/>
      </c>
    </row>
    <row r="135" spans="39:39">
      <c r="AM135" s="12" t="str">
        <v/>
      </c>
    </row>
    <row r="136" spans="39:39">
      <c r="AM136" s="12" t="str">
        <v/>
      </c>
    </row>
    <row r="137" spans="39:39">
      <c r="AM137" s="12" t="str">
        <v/>
      </c>
    </row>
    <row r="138" spans="39:39">
      <c r="AM138" s="12" t="str">
        <v/>
      </c>
    </row>
    <row r="139" spans="39:39">
      <c r="AM139" s="12" t="str">
        <v/>
      </c>
    </row>
    <row r="140" spans="39:39">
      <c r="AM140" s="12" t="str">
        <v/>
      </c>
    </row>
    <row r="141" spans="39:39">
      <c r="AM141" s="12" t="str">
        <v/>
      </c>
    </row>
    <row r="142" spans="39:39">
      <c r="AM142" s="12" t="str">
        <v/>
      </c>
    </row>
    <row r="143" spans="39:39">
      <c r="AM143" s="12" t="str">
        <v/>
      </c>
    </row>
    <row r="144" spans="39:39">
      <c r="AM144" s="12" t="str">
        <v/>
      </c>
    </row>
    <row r="145" spans="39:39">
      <c r="AM145" s="12" t="str">
        <v/>
      </c>
    </row>
    <row r="146" spans="39:39">
      <c r="AM146" s="12" t="str">
        <v/>
      </c>
    </row>
    <row r="147" spans="39:39">
      <c r="AM147" s="12" t="str">
        <v/>
      </c>
    </row>
    <row r="148" spans="39:39">
      <c r="AM148" s="12" t="str">
        <v/>
      </c>
    </row>
    <row r="149" spans="39:39">
      <c r="AM149" s="12" t="str">
        <v/>
      </c>
    </row>
    <row r="150" spans="39:39">
      <c r="AM150" s="12" t="str">
        <v/>
      </c>
    </row>
    <row r="151" spans="39:39">
      <c r="AM151" s="12" t="str">
        <v/>
      </c>
    </row>
    <row r="152" spans="39:39">
      <c r="AM152" s="12" t="str">
        <v/>
      </c>
    </row>
    <row r="153" spans="39:39">
      <c r="AM153" s="12" t="str">
        <v/>
      </c>
    </row>
    <row r="154" spans="39:39">
      <c r="AM154" s="12" t="str">
        <v/>
      </c>
    </row>
    <row r="155" spans="39:39">
      <c r="AM155" s="12" t="str">
        <v/>
      </c>
    </row>
    <row r="156" spans="39:39">
      <c r="AM156" s="12" t="str">
        <v/>
      </c>
    </row>
    <row r="157" spans="39:39">
      <c r="AM157" s="12" t="str">
        <v/>
      </c>
    </row>
    <row r="158" spans="39:39">
      <c r="AM158" s="12" t="str">
        <v/>
      </c>
    </row>
    <row r="159" spans="39:39">
      <c r="AM159" s="12" t="str">
        <v/>
      </c>
    </row>
    <row r="160" spans="39:39">
      <c r="AM160" s="12" t="str">
        <v/>
      </c>
    </row>
    <row r="161" spans="39:39">
      <c r="AM161" s="12" t="str">
        <v/>
      </c>
    </row>
    <row r="162" spans="39:39">
      <c r="AM162" s="12" t="str">
        <v/>
      </c>
    </row>
    <row r="163" spans="39:39">
      <c r="AM163" s="12" t="str">
        <v/>
      </c>
    </row>
    <row r="164" spans="39:39">
      <c r="AM164" s="12" t="str">
        <v/>
      </c>
    </row>
    <row r="165" spans="39:39">
      <c r="AM165" s="12" t="str">
        <v/>
      </c>
    </row>
    <row r="166" spans="39:39">
      <c r="AM166" s="12" t="str">
        <v/>
      </c>
    </row>
    <row r="167" spans="39:39">
      <c r="AM167" s="12" t="str">
        <v/>
      </c>
    </row>
    <row r="168" spans="39:39">
      <c r="AM168" s="12" t="str">
        <v/>
      </c>
    </row>
    <row r="169" spans="39:39">
      <c r="AM169" s="12" t="str">
        <v/>
      </c>
    </row>
    <row r="170" spans="39:39">
      <c r="AM170" s="12" t="str">
        <v/>
      </c>
    </row>
    <row r="171" spans="39:39">
      <c r="AM171" s="12" t="str">
        <v/>
      </c>
    </row>
    <row r="172" spans="39:39">
      <c r="AM172" s="12" t="str">
        <v/>
      </c>
    </row>
    <row r="173" spans="39:39">
      <c r="AM173" s="12" t="str">
        <v/>
      </c>
    </row>
    <row r="174" spans="39:39">
      <c r="AM174" s="12" t="str">
        <v/>
      </c>
    </row>
    <row r="175" spans="39:39">
      <c r="AM175" s="12" t="str">
        <v/>
      </c>
    </row>
    <row r="176" spans="39:39">
      <c r="AM176" s="12" t="str">
        <v/>
      </c>
    </row>
    <row r="177" spans="39:39">
      <c r="AM177" s="12" t="str">
        <v/>
      </c>
    </row>
    <row r="178" spans="39:39">
      <c r="AM178" s="12" t="str">
        <v/>
      </c>
    </row>
    <row r="179" spans="39:39">
      <c r="AM179" s="12" t="str">
        <v/>
      </c>
    </row>
    <row r="180" spans="39:39">
      <c r="AM180" s="12" t="str">
        <v/>
      </c>
    </row>
    <row r="181" spans="39:39">
      <c r="AM181" s="12" t="str">
        <v/>
      </c>
    </row>
    <row r="182" spans="39:39">
      <c r="AM182" s="12" t="str">
        <v/>
      </c>
    </row>
    <row r="183" spans="39:39">
      <c r="AM183" s="12" t="str">
        <v/>
      </c>
    </row>
    <row r="184" spans="39:39">
      <c r="AM184" s="12" t="str">
        <v/>
      </c>
    </row>
    <row r="185" spans="39:39">
      <c r="AM185" s="12" t="str">
        <v/>
      </c>
    </row>
    <row r="186" spans="39:39">
      <c r="AM186" s="12" t="str">
        <v/>
      </c>
    </row>
    <row r="187" spans="39:39">
      <c r="AM187" s="12" t="str">
        <v/>
      </c>
    </row>
    <row r="188" spans="39:39">
      <c r="AM188" s="12" t="str">
        <v/>
      </c>
    </row>
    <row r="189" spans="39:39">
      <c r="AM189" s="12" t="str">
        <v/>
      </c>
    </row>
    <row r="190" spans="39:39">
      <c r="AM190" s="12" t="str">
        <v/>
      </c>
    </row>
    <row r="191" spans="39:39">
      <c r="AM191" s="12" t="str">
        <v/>
      </c>
    </row>
    <row r="192" spans="39:39">
      <c r="AM192" s="12" t="str">
        <v/>
      </c>
    </row>
    <row r="193" spans="39:39">
      <c r="AM193" s="12" t="str">
        <v/>
      </c>
    </row>
    <row r="194" spans="39:39">
      <c r="AM194" s="12" t="str">
        <v/>
      </c>
    </row>
    <row r="195" spans="39:39">
      <c r="AM195" s="12" t="str">
        <v/>
      </c>
    </row>
    <row r="196" spans="39:39">
      <c r="AM196" s="12" t="str">
        <v/>
      </c>
    </row>
    <row r="197" spans="39:39">
      <c r="AM197" s="12" t="str">
        <v/>
      </c>
    </row>
    <row r="198" spans="39:39">
      <c r="AM198" s="12" t="str">
        <v/>
      </c>
    </row>
    <row r="199" spans="39:39">
      <c r="AM199" s="12" t="str">
        <v/>
      </c>
    </row>
    <row r="200" spans="39:39">
      <c r="AM200" s="12" t="str">
        <v/>
      </c>
    </row>
    <row r="201" spans="39:39">
      <c r="AM201" s="12" t="str">
        <v/>
      </c>
    </row>
    <row r="202" spans="39:39">
      <c r="AM202" s="12" t="str">
        <v/>
      </c>
    </row>
    <row r="203" spans="39:39">
      <c r="AM203" s="12" t="str">
        <v/>
      </c>
    </row>
    <row r="204" spans="39:39">
      <c r="AM204" s="12" t="str">
        <v/>
      </c>
    </row>
    <row r="205" spans="39:39">
      <c r="AM205" s="12" t="str">
        <v/>
      </c>
    </row>
    <row r="206" spans="39:39">
      <c r="AM206" s="12" t="str">
        <v/>
      </c>
    </row>
    <row r="207" spans="39:39">
      <c r="AM207" s="12" t="str">
        <v/>
      </c>
    </row>
    <row r="208" spans="39:39">
      <c r="AM208" s="12" t="str">
        <v/>
      </c>
    </row>
    <row r="209" spans="39:39">
      <c r="AM209" s="12" t="str">
        <v/>
      </c>
    </row>
    <row r="210" spans="39:39">
      <c r="AM210" s="12" t="str">
        <v/>
      </c>
    </row>
    <row r="211" spans="39:39">
      <c r="AM211" s="12" t="str">
        <v/>
      </c>
    </row>
    <row r="212" spans="39:39">
      <c r="AM212" s="12" t="str">
        <v/>
      </c>
    </row>
    <row r="213" spans="39:39">
      <c r="AM213" s="12" t="str">
        <v/>
      </c>
    </row>
    <row r="214" spans="39:39">
      <c r="AM214" s="12" t="str">
        <v/>
      </c>
    </row>
    <row r="215" spans="39:39">
      <c r="AM215" s="12" t="str">
        <v/>
      </c>
    </row>
    <row r="216" spans="39:39">
      <c r="AM216" s="12" t="str">
        <v/>
      </c>
    </row>
    <row r="217" spans="39:39">
      <c r="AM217" s="12" t="str">
        <v/>
      </c>
    </row>
    <row r="218" spans="39:39">
      <c r="AM218" s="12" t="str">
        <v/>
      </c>
    </row>
    <row r="219" spans="39:39">
      <c r="AM219" s="12" t="str">
        <v/>
      </c>
    </row>
    <row r="220" spans="39:39">
      <c r="AM220" s="12" t="str">
        <v/>
      </c>
    </row>
    <row r="221" spans="39:39">
      <c r="AM221" s="12" t="str">
        <v/>
      </c>
    </row>
    <row r="222" spans="39:39">
      <c r="AM222" s="12" t="str">
        <v/>
      </c>
    </row>
    <row r="223" spans="39:39">
      <c r="AM223" s="12" t="str">
        <v/>
      </c>
    </row>
    <row r="224" spans="39:39">
      <c r="AM224" s="12" t="str">
        <v/>
      </c>
    </row>
    <row r="225" spans="39:39">
      <c r="AM225" s="12" t="str">
        <v/>
      </c>
    </row>
    <row r="226" spans="39:39">
      <c r="AM226" s="12" t="str">
        <v/>
      </c>
    </row>
    <row r="227" spans="39:39">
      <c r="AM227" s="12" t="str">
        <v/>
      </c>
    </row>
    <row r="228" spans="39:39">
      <c r="AM228" s="12" t="str">
        <v/>
      </c>
    </row>
    <row r="229" spans="39:39">
      <c r="AM229" s="12" t="str">
        <v/>
      </c>
    </row>
    <row r="230" spans="39:39">
      <c r="AM230" s="12" t="str">
        <v/>
      </c>
    </row>
    <row r="231" spans="39:39">
      <c r="AM231" s="12" t="str">
        <v/>
      </c>
    </row>
    <row r="232" spans="39:39">
      <c r="AM232" s="12" t="str">
        <v/>
      </c>
    </row>
    <row r="233" spans="39:39">
      <c r="AM233" s="12" t="str">
        <v/>
      </c>
    </row>
    <row r="234" spans="39:39">
      <c r="AM234" s="12" t="str">
        <v/>
      </c>
    </row>
    <row r="235" spans="39:39">
      <c r="AM235" s="12" t="str">
        <v/>
      </c>
    </row>
    <row r="236" spans="39:39">
      <c r="AM236" s="12" t="str">
        <v/>
      </c>
    </row>
    <row r="237" spans="39:39">
      <c r="AM237" s="12" t="str">
        <v/>
      </c>
    </row>
    <row r="238" spans="39:39">
      <c r="AM238" s="12" t="str">
        <v/>
      </c>
    </row>
    <row r="239" spans="39:39">
      <c r="AM239" s="12" t="str">
        <v/>
      </c>
    </row>
    <row r="240" spans="39:39">
      <c r="AM240" s="12" t="str">
        <v/>
      </c>
    </row>
    <row r="241" spans="39:39">
      <c r="AM241" s="12" t="str">
        <v/>
      </c>
    </row>
    <row r="242" spans="39:39">
      <c r="AM242" s="12" t="str">
        <v/>
      </c>
    </row>
    <row r="243" spans="39:39">
      <c r="AM243" s="12" t="str">
        <v/>
      </c>
    </row>
    <row r="244" spans="39:39">
      <c r="AM244" s="12" t="str">
        <v/>
      </c>
    </row>
    <row r="245" spans="39:39">
      <c r="AM245" s="12" t="str">
        <v/>
      </c>
    </row>
    <row r="246" spans="39:39">
      <c r="AM246" s="12" t="str">
        <v/>
      </c>
    </row>
    <row r="247" spans="39:39">
      <c r="AM247" s="12" t="str">
        <v/>
      </c>
    </row>
    <row r="248" spans="39:39">
      <c r="AM248" s="12" t="str">
        <v/>
      </c>
    </row>
    <row r="249" spans="39:39">
      <c r="AM249" s="12" t="str">
        <v/>
      </c>
    </row>
    <row r="250" spans="39:39">
      <c r="AM250" s="12" t="str">
        <v/>
      </c>
    </row>
    <row r="251" spans="39:39">
      <c r="AM251" s="12" t="str">
        <v/>
      </c>
    </row>
    <row r="252" spans="39:39">
      <c r="AM252" s="12" t="str">
        <v/>
      </c>
    </row>
    <row r="253" spans="39:39">
      <c r="AM253" s="12" t="str">
        <v/>
      </c>
    </row>
    <row r="254" spans="39:39">
      <c r="AM254" s="12" t="str">
        <v/>
      </c>
    </row>
    <row r="255" spans="39:39">
      <c r="AM255" s="12" t="str">
        <v/>
      </c>
    </row>
    <row r="256" spans="39:39">
      <c r="AM256" s="12" t="str">
        <v/>
      </c>
    </row>
    <row r="257" spans="39:39">
      <c r="AM257" s="12" t="str">
        <v/>
      </c>
    </row>
    <row r="258" spans="39:39">
      <c r="AM258" s="12" t="str">
        <v/>
      </c>
    </row>
    <row r="259" spans="39:39">
      <c r="AM259" s="12" t="str">
        <v/>
      </c>
    </row>
    <row r="260" spans="39:39">
      <c r="AM260" s="12" t="str">
        <v/>
      </c>
    </row>
    <row r="261" spans="39:39">
      <c r="AM261" s="12" t="str">
        <v/>
      </c>
    </row>
    <row r="262" spans="39:39">
      <c r="AM262" s="12" t="str">
        <v/>
      </c>
    </row>
    <row r="263" spans="39:39">
      <c r="AM263" s="12" t="str">
        <v/>
      </c>
    </row>
    <row r="264" spans="39:39">
      <c r="AM264" s="12" t="str">
        <v/>
      </c>
    </row>
    <row r="265" spans="39:39">
      <c r="AM265" s="12" t="str">
        <v/>
      </c>
    </row>
    <row r="266" spans="39:39">
      <c r="AM266" s="12" t="str">
        <v/>
      </c>
    </row>
    <row r="267" spans="39:39">
      <c r="AM267" s="12" t="str">
        <v/>
      </c>
    </row>
    <row r="268" spans="39:39">
      <c r="AM268" s="12" t="str">
        <v/>
      </c>
    </row>
    <row r="269" spans="39:39">
      <c r="AM269" s="12" t="str">
        <v/>
      </c>
    </row>
    <row r="270" spans="39:39">
      <c r="AM270" s="12" t="str">
        <v/>
      </c>
    </row>
    <row r="271" spans="39:39">
      <c r="AM271" s="12" t="str">
        <v/>
      </c>
    </row>
    <row r="272" spans="39:39">
      <c r="AM272" s="12" t="str">
        <v/>
      </c>
    </row>
    <row r="273" spans="39:39">
      <c r="AM273" s="12" t="str">
        <v/>
      </c>
    </row>
    <row r="274" spans="39:39">
      <c r="AM274" s="12" t="str">
        <v/>
      </c>
    </row>
    <row r="275" spans="39:39">
      <c r="AM275" s="12" t="str">
        <v/>
      </c>
    </row>
    <row r="276" spans="39:39">
      <c r="AM276" s="12" t="str">
        <v/>
      </c>
    </row>
    <row r="277" spans="39:39">
      <c r="AM277" s="12" t="str">
        <v/>
      </c>
    </row>
    <row r="278" spans="39:39">
      <c r="AM278" s="12" t="str">
        <v/>
      </c>
    </row>
    <row r="279" spans="39:39">
      <c r="AM279" s="12" t="str">
        <v/>
      </c>
    </row>
    <row r="280" spans="39:39">
      <c r="AM280" s="12" t="str">
        <v/>
      </c>
    </row>
    <row r="281" spans="39:39">
      <c r="AM281" s="12" t="str">
        <v/>
      </c>
    </row>
    <row r="282" spans="39:39">
      <c r="AM282" s="12" t="str">
        <v/>
      </c>
    </row>
    <row r="283" spans="39:39">
      <c r="AM283" s="12" t="str">
        <v/>
      </c>
    </row>
    <row r="284" spans="39:39">
      <c r="AM284" s="12" t="str">
        <v/>
      </c>
    </row>
    <row r="285" spans="39:39">
      <c r="AM285" s="12" t="str">
        <v/>
      </c>
    </row>
    <row r="286" spans="39:39">
      <c r="AM286" s="12" t="str">
        <v/>
      </c>
    </row>
    <row r="287" spans="39:39">
      <c r="AM287" s="12" t="str">
        <v/>
      </c>
    </row>
    <row r="288" spans="39:39">
      <c r="AM288" s="12" t="str">
        <v/>
      </c>
    </row>
    <row r="289" spans="39:39">
      <c r="AM289" s="12" t="str">
        <v/>
      </c>
    </row>
    <row r="290" spans="39:39">
      <c r="AM290" s="12" t="str">
        <v/>
      </c>
    </row>
    <row r="291" spans="39:39">
      <c r="AM291" s="12" t="str">
        <v/>
      </c>
    </row>
    <row r="292" spans="39:39">
      <c r="AM292" s="12" t="str">
        <v/>
      </c>
    </row>
    <row r="293" spans="39:39">
      <c r="AM293" s="12" t="str">
        <v/>
      </c>
    </row>
    <row r="294" spans="39:39">
      <c r="AM294" s="12" t="str">
        <v/>
      </c>
    </row>
    <row r="295" spans="39:39">
      <c r="AM295" s="12" t="str">
        <v/>
      </c>
    </row>
    <row r="296" spans="39:39">
      <c r="AM296" s="12" t="str">
        <v/>
      </c>
    </row>
    <row r="297" spans="39:39">
      <c r="AM297" s="12" t="str">
        <v/>
      </c>
    </row>
    <row r="298" spans="39:39">
      <c r="AM298" s="12" t="str">
        <v/>
      </c>
    </row>
    <row r="299" spans="39:39">
      <c r="AM299" s="12" t="str">
        <v/>
      </c>
    </row>
    <row r="300" spans="39:39">
      <c r="AM300" s="12" t="str">
        <v/>
      </c>
    </row>
    <row r="301" spans="39:39">
      <c r="AM301" s="12" t="str">
        <v/>
      </c>
    </row>
    <row r="302" spans="39:39">
      <c r="AM302" s="12" t="str">
        <v/>
      </c>
    </row>
    <row r="303" spans="39:39">
      <c r="AM303" s="12" t="str">
        <v/>
      </c>
    </row>
    <row r="304" spans="39:39">
      <c r="AM304" s="12" t="str">
        <v/>
      </c>
    </row>
    <row r="305" spans="39:39">
      <c r="AM305" s="12" t="str">
        <v/>
      </c>
    </row>
    <row r="306" spans="39:39">
      <c r="AM306" s="12" t="str">
        <v/>
      </c>
    </row>
    <row r="307" spans="39:39">
      <c r="AM307" s="12" t="str">
        <v/>
      </c>
    </row>
    <row r="308" spans="39:39">
      <c r="AM308" s="12" t="str">
        <v/>
      </c>
    </row>
    <row r="309" spans="39:39">
      <c r="AM309" s="12" t="str">
        <v/>
      </c>
    </row>
    <row r="310" spans="39:39">
      <c r="AM310" s="12" t="str">
        <v/>
      </c>
    </row>
    <row r="311" spans="39:39">
      <c r="AM311" s="12" t="str">
        <v/>
      </c>
    </row>
    <row r="312" spans="39:39">
      <c r="AM312" s="12" t="str">
        <v/>
      </c>
    </row>
    <row r="313" spans="39:39">
      <c r="AM313" s="12" t="str">
        <v/>
      </c>
    </row>
    <row r="314" spans="39:39">
      <c r="AM314" s="12" t="str">
        <v/>
      </c>
    </row>
    <row r="315" spans="39:39">
      <c r="AM315" s="12" t="str">
        <v/>
      </c>
    </row>
    <row r="316" spans="39:39">
      <c r="AM316" s="12" t="str">
        <v/>
      </c>
    </row>
    <row r="317" spans="39:39">
      <c r="AM317" s="12" t="str">
        <v/>
      </c>
    </row>
    <row r="318" spans="39:39">
      <c r="AM318" s="12" t="str">
        <v/>
      </c>
    </row>
    <row r="319" spans="39:39">
      <c r="AM319" s="12" t="str">
        <v/>
      </c>
    </row>
    <row r="320" spans="39:39">
      <c r="AM320" s="12" t="str">
        <v/>
      </c>
    </row>
    <row r="321" spans="39:39">
      <c r="AM321" s="12" t="str">
        <v/>
      </c>
    </row>
    <row r="322" spans="39:39">
      <c r="AM322" s="12" t="str">
        <v/>
      </c>
    </row>
    <row r="323" spans="39:39">
      <c r="AM323" s="12" t="str">
        <v/>
      </c>
    </row>
    <row r="324" spans="39:39">
      <c r="AM324" s="12" t="str">
        <v/>
      </c>
    </row>
    <row r="325" spans="39:39">
      <c r="AM325" s="12" t="str">
        <v/>
      </c>
    </row>
    <row r="326" spans="39:39">
      <c r="AM326" s="12" t="str">
        <v/>
      </c>
    </row>
    <row r="327" spans="39:39">
      <c r="AM327" s="12" t="str">
        <v/>
      </c>
    </row>
    <row r="328" spans="39:39">
      <c r="AM328" s="12" t="str">
        <v/>
      </c>
    </row>
    <row r="329" spans="39:39">
      <c r="AM329" s="12" t="str">
        <v/>
      </c>
    </row>
    <row r="330" spans="39:39">
      <c r="AM330" s="12" t="str">
        <v/>
      </c>
    </row>
    <row r="331" spans="39:39">
      <c r="AM331" s="12" t="str">
        <v/>
      </c>
    </row>
    <row r="332" spans="39:39">
      <c r="AM332" s="12" t="str">
        <v/>
      </c>
    </row>
    <row r="333" spans="39:39">
      <c r="AM333" s="12" t="str">
        <v/>
      </c>
    </row>
    <row r="334" spans="39:39">
      <c r="AM334" s="12" t="str">
        <v/>
      </c>
    </row>
    <row r="335" spans="39:39">
      <c r="AM335" s="12" t="str">
        <v/>
      </c>
    </row>
    <row r="336" spans="39:39">
      <c r="AM336" s="12" t="str">
        <v/>
      </c>
    </row>
    <row r="337" spans="39:39">
      <c r="AM337" s="12" t="str">
        <v/>
      </c>
    </row>
    <row r="338" spans="39:39">
      <c r="AM338" s="12" t="str">
        <v/>
      </c>
    </row>
    <row r="339" spans="39:39">
      <c r="AM339" s="12" t="str">
        <v/>
      </c>
    </row>
    <row r="340" spans="39:39">
      <c r="AM340" s="12" t="str">
        <v/>
      </c>
    </row>
    <row r="341" spans="39:39">
      <c r="AM341" s="12" t="str">
        <v/>
      </c>
    </row>
    <row r="342" spans="39:39">
      <c r="AM342" s="12" t="str">
        <v/>
      </c>
    </row>
    <row r="343" spans="39:39">
      <c r="AM343" s="12" t="str">
        <v/>
      </c>
    </row>
    <row r="344" spans="39:39">
      <c r="AM344" s="12" t="str">
        <v/>
      </c>
    </row>
    <row r="345" spans="39:39">
      <c r="AM345" s="12" t="str">
        <v/>
      </c>
    </row>
    <row r="346" spans="39:39">
      <c r="AM346" s="12" t="str">
        <v/>
      </c>
    </row>
    <row r="347" spans="39:39">
      <c r="AM347" s="12" t="str">
        <v/>
      </c>
    </row>
    <row r="348" spans="39:39">
      <c r="AM348" s="12" t="str">
        <v/>
      </c>
    </row>
    <row r="349" spans="39:39">
      <c r="AM349" s="12" t="str">
        <v/>
      </c>
    </row>
    <row r="350" spans="39:39">
      <c r="AM350" s="12" t="str">
        <v/>
      </c>
    </row>
    <row r="351" spans="39:39">
      <c r="AM351" s="12" t="str">
        <v/>
      </c>
    </row>
    <row r="352" spans="39:39">
      <c r="AM352" s="12" t="str">
        <v/>
      </c>
    </row>
    <row r="353" spans="39:39">
      <c r="AM353" s="12" t="str">
        <v/>
      </c>
    </row>
    <row r="354" spans="39:39">
      <c r="AM354" s="12" t="str">
        <v/>
      </c>
    </row>
    <row r="355" spans="39:39">
      <c r="AM355" s="12" t="str">
        <v/>
      </c>
    </row>
    <row r="356" spans="39:39">
      <c r="AM356" s="12" t="str">
        <v/>
      </c>
    </row>
    <row r="357" spans="39:39">
      <c r="AM357" s="12" t="str">
        <v/>
      </c>
    </row>
    <row r="358" spans="39:39">
      <c r="AM358" s="12" t="str">
        <v/>
      </c>
    </row>
    <row r="359" spans="39:39">
      <c r="AM359" s="12" t="str">
        <v/>
      </c>
    </row>
    <row r="360" spans="39:39">
      <c r="AM360" s="12" t="str">
        <v/>
      </c>
    </row>
    <row r="361" spans="39:39">
      <c r="AM361" s="12" t="str">
        <v/>
      </c>
    </row>
    <row r="362" spans="39:39">
      <c r="AM362" s="12" t="str">
        <v/>
      </c>
    </row>
    <row r="363" spans="39:39">
      <c r="AM363" s="12" t="str">
        <v/>
      </c>
    </row>
    <row r="364" spans="39:39">
      <c r="AM364" s="12" t="str">
        <v/>
      </c>
    </row>
    <row r="365" spans="39:39">
      <c r="AM365" s="12" t="str">
        <v/>
      </c>
    </row>
    <row r="366" spans="39:39">
      <c r="AM366" s="12" t="str">
        <v/>
      </c>
    </row>
    <row r="367" spans="39:39">
      <c r="AM367" s="12" t="str">
        <v/>
      </c>
    </row>
    <row r="368" spans="39:39">
      <c r="AM368" s="12" t="str">
        <v/>
      </c>
    </row>
    <row r="369" spans="39:39">
      <c r="AM369" s="12" t="str">
        <v/>
      </c>
    </row>
    <row r="370" spans="39:39">
      <c r="AM370" s="12" t="str">
        <v/>
      </c>
    </row>
    <row r="371" spans="39:39">
      <c r="AM371" s="12" t="str">
        <v/>
      </c>
    </row>
    <row r="372" spans="39:39">
      <c r="AM372" s="12" t="str">
        <v/>
      </c>
    </row>
    <row r="373" spans="39:39">
      <c r="AM373" s="12" t="str">
        <v/>
      </c>
    </row>
    <row r="374" spans="39:39">
      <c r="AM374" s="12" t="str">
        <v/>
      </c>
    </row>
    <row r="375" spans="39:39">
      <c r="AM375" s="12" t="str">
        <v/>
      </c>
    </row>
    <row r="376" spans="39:39">
      <c r="AM376" s="12" t="str">
        <v/>
      </c>
    </row>
    <row r="377" spans="39:39">
      <c r="AM377" s="12" t="str">
        <v/>
      </c>
    </row>
    <row r="378" spans="39:39">
      <c r="AM378" s="12" t="str">
        <v/>
      </c>
    </row>
    <row r="379" spans="39:39">
      <c r="AM379" s="12" t="str">
        <v/>
      </c>
    </row>
    <row r="380" spans="39:39">
      <c r="AM380" s="12" t="str">
        <v/>
      </c>
    </row>
    <row r="381" spans="39:39">
      <c r="AM381" s="12" t="str">
        <v/>
      </c>
    </row>
    <row r="382" spans="39:39">
      <c r="AM382" s="12" t="str">
        <v/>
      </c>
    </row>
    <row r="383" spans="39:39">
      <c r="AM383" s="12" t="str">
        <v/>
      </c>
    </row>
    <row r="384" spans="39:39">
      <c r="AM384" s="12" t="str">
        <v/>
      </c>
    </row>
    <row r="385" spans="39:39">
      <c r="AM385" s="12" t="str">
        <v/>
      </c>
    </row>
    <row r="386" spans="39:39">
      <c r="AM386" s="12" t="str">
        <v/>
      </c>
    </row>
    <row r="387" spans="39:39">
      <c r="AM387" s="12" t="str">
        <v/>
      </c>
    </row>
    <row r="388" spans="39:39">
      <c r="AM388" s="12" t="str">
        <v/>
      </c>
    </row>
    <row r="389" spans="39:39">
      <c r="AM389" s="12" t="str">
        <v/>
      </c>
    </row>
    <row r="390" spans="39:39">
      <c r="AM390" s="12" t="str">
        <v/>
      </c>
    </row>
    <row r="391" spans="39:39">
      <c r="AM391" s="12" t="str">
        <v/>
      </c>
    </row>
    <row r="392" spans="39:39">
      <c r="AM392" s="12" t="str">
        <v/>
      </c>
    </row>
    <row r="393" spans="39:39">
      <c r="AM393" s="12" t="str">
        <v/>
      </c>
    </row>
    <row r="394" spans="39:39">
      <c r="AM394" s="12" t="str">
        <v/>
      </c>
    </row>
    <row r="395" spans="39:39">
      <c r="AM395" s="12" t="str">
        <v/>
      </c>
    </row>
    <row r="396" spans="39:39">
      <c r="AM396" s="12" t="str">
        <v/>
      </c>
    </row>
    <row r="397" spans="39:39">
      <c r="AM397" s="12" t="str">
        <v/>
      </c>
    </row>
    <row r="398" spans="39:39">
      <c r="AM398" s="12" t="str">
        <v/>
      </c>
    </row>
    <row r="399" spans="39:39">
      <c r="AM399" s="12" t="str">
        <v/>
      </c>
    </row>
    <row r="400" spans="39:39">
      <c r="AM400" s="12" t="str">
        <v/>
      </c>
    </row>
    <row r="401" spans="39:39">
      <c r="AM401" s="12" t="str">
        <v/>
      </c>
    </row>
    <row r="402" spans="39:39">
      <c r="AM402" s="12" t="str">
        <v/>
      </c>
    </row>
    <row r="403" spans="39:39">
      <c r="AM403" s="12" t="str">
        <v/>
      </c>
    </row>
    <row r="404" spans="39:39">
      <c r="AM404" s="12" t="str">
        <v/>
      </c>
    </row>
    <row r="405" spans="39:39">
      <c r="AM405" s="12" t="str">
        <v/>
      </c>
    </row>
    <row r="406" spans="39:39">
      <c r="AM406" s="12" t="str">
        <v/>
      </c>
    </row>
    <row r="407" spans="39:39">
      <c r="AM407" s="12" t="str">
        <v/>
      </c>
    </row>
    <row r="408" spans="39:39">
      <c r="AM408" s="12" t="str">
        <v/>
      </c>
    </row>
    <row r="409" spans="39:39">
      <c r="AM409" s="12" t="str">
        <v/>
      </c>
    </row>
    <row r="410" spans="39:39">
      <c r="AM410" s="12" t="str">
        <v/>
      </c>
    </row>
    <row r="411" spans="39:39">
      <c r="AM411" s="12" t="str">
        <v/>
      </c>
    </row>
    <row r="412" spans="39:39">
      <c r="AM412" s="12" t="str">
        <v/>
      </c>
    </row>
    <row r="413" spans="39:39">
      <c r="AM413" s="12" t="str">
        <v/>
      </c>
    </row>
    <row r="414" spans="39:39">
      <c r="AM414" s="12" t="str">
        <v/>
      </c>
    </row>
    <row r="415" spans="39:39">
      <c r="AM415" s="12" t="str">
        <v/>
      </c>
    </row>
    <row r="416" spans="39:39">
      <c r="AM416" s="12" t="str">
        <v/>
      </c>
    </row>
    <row r="417" spans="39:39">
      <c r="AM417" s="12" t="str">
        <v/>
      </c>
    </row>
    <row r="418" spans="39:39">
      <c r="AM418" s="12" t="str">
        <v/>
      </c>
    </row>
    <row r="419" spans="39:39">
      <c r="AM419" s="12" t="str">
        <v/>
      </c>
    </row>
    <row r="420" spans="39:39">
      <c r="AM420" s="12" t="str">
        <v/>
      </c>
    </row>
    <row r="421" spans="39:39">
      <c r="AM421" s="12" t="str">
        <v/>
      </c>
    </row>
    <row r="422" spans="39:39">
      <c r="AM422" s="12" t="str">
        <v/>
      </c>
    </row>
    <row r="423" spans="39:39">
      <c r="AM423" s="12" t="str">
        <v/>
      </c>
    </row>
    <row r="424" spans="39:39">
      <c r="AM424" s="12" t="str">
        <v/>
      </c>
    </row>
    <row r="425" spans="39:39">
      <c r="AM425" s="12" t="str">
        <v/>
      </c>
    </row>
    <row r="426" spans="39:39">
      <c r="AM426" s="12" t="str">
        <v/>
      </c>
    </row>
    <row r="427" spans="39:39">
      <c r="AM427" s="12" t="str">
        <v/>
      </c>
    </row>
    <row r="428" spans="39:39">
      <c r="AM428" s="12" t="str">
        <v/>
      </c>
    </row>
    <row r="429" spans="39:39">
      <c r="AM429" s="12" t="str">
        <v/>
      </c>
    </row>
    <row r="430" spans="39:39">
      <c r="AM430" s="12" t="str">
        <v/>
      </c>
    </row>
    <row r="431" spans="39:39">
      <c r="AM431" s="12" t="str">
        <v/>
      </c>
    </row>
    <row r="432" spans="39:39">
      <c r="AM432" s="12" t="str">
        <v/>
      </c>
    </row>
    <row r="433" spans="39:39">
      <c r="AM433" s="12" t="str">
        <v/>
      </c>
    </row>
    <row r="434" spans="39:39">
      <c r="AM434" s="12" t="str">
        <v/>
      </c>
    </row>
    <row r="435" spans="39:39">
      <c r="AM435" s="12" t="str">
        <v/>
      </c>
    </row>
    <row r="436" spans="39:39">
      <c r="AM436" s="12" t="str">
        <v/>
      </c>
    </row>
    <row r="437" spans="39:39">
      <c r="AM437" s="12" t="str">
        <v/>
      </c>
    </row>
    <row r="438" spans="39:39">
      <c r="AM438" s="12" t="str">
        <v/>
      </c>
    </row>
    <row r="439" spans="39:39">
      <c r="AM439" s="12" t="str">
        <v/>
      </c>
    </row>
    <row r="440" spans="39:39">
      <c r="AM440" s="12" t="str">
        <v/>
      </c>
    </row>
    <row r="441" spans="39:39">
      <c r="AM441" s="12" t="str">
        <v/>
      </c>
    </row>
    <row r="442" spans="39:39">
      <c r="AM442" s="12" t="str">
        <v/>
      </c>
    </row>
    <row r="443" spans="39:39">
      <c r="AM443" s="12" t="str">
        <v/>
      </c>
    </row>
    <row r="444" spans="39:39">
      <c r="AM444" s="12" t="str">
        <v/>
      </c>
    </row>
    <row r="445" spans="39:39">
      <c r="AM445" s="12" t="str">
        <v/>
      </c>
    </row>
    <row r="446" spans="39:39">
      <c r="AM446" s="12" t="str">
        <v/>
      </c>
    </row>
    <row r="447" spans="39:39">
      <c r="AM447" s="12" t="str">
        <v/>
      </c>
    </row>
    <row r="448" spans="39:39">
      <c r="AM448" s="12" t="str">
        <v/>
      </c>
    </row>
    <row r="449" spans="39:39">
      <c r="AM449" s="12" t="str">
        <v/>
      </c>
    </row>
    <row r="450" spans="39:39">
      <c r="AM450" s="12" t="str">
        <v/>
      </c>
    </row>
    <row r="451" spans="39:39">
      <c r="AM451" s="12" t="str">
        <v/>
      </c>
    </row>
    <row r="452" spans="39:39">
      <c r="AM452" s="12" t="str">
        <v/>
      </c>
    </row>
    <row r="453" spans="39:39">
      <c r="AM453" s="12" t="str">
        <v/>
      </c>
    </row>
    <row r="454" spans="39:39">
      <c r="AM454" s="12" t="str">
        <v/>
      </c>
    </row>
    <row r="455" spans="39:39">
      <c r="AM455" s="12" t="str">
        <v/>
      </c>
    </row>
    <row r="456" spans="39:39">
      <c r="AM456" s="12" t="str">
        <v/>
      </c>
    </row>
    <row r="457" spans="39:39">
      <c r="AM457" s="12" t="str">
        <v/>
      </c>
    </row>
    <row r="458" spans="39:39">
      <c r="AM458" s="12" t="str">
        <v/>
      </c>
    </row>
    <row r="459" spans="39:39">
      <c r="AM459" s="12" t="str">
        <v/>
      </c>
    </row>
    <row r="460" spans="39:39">
      <c r="AM460" s="12" t="str">
        <v/>
      </c>
    </row>
    <row r="461" spans="39:39">
      <c r="AM461" s="12" t="str">
        <v/>
      </c>
    </row>
    <row r="462" spans="39:39">
      <c r="AM462" s="12" t="str">
        <v/>
      </c>
    </row>
    <row r="463" spans="39:39">
      <c r="AM463" s="12" t="str">
        <v/>
      </c>
    </row>
    <row r="464" spans="39:39">
      <c r="AM464" s="12" t="str">
        <v/>
      </c>
    </row>
    <row r="465" spans="39:39">
      <c r="AM465" s="12" t="str">
        <v/>
      </c>
    </row>
    <row r="466" spans="39:39">
      <c r="AM466" s="12" t="str">
        <v/>
      </c>
    </row>
    <row r="467" spans="39:39">
      <c r="AM467" s="12" t="str">
        <v/>
      </c>
    </row>
    <row r="468" spans="39:39">
      <c r="AM468" s="12" t="str">
        <v/>
      </c>
    </row>
    <row r="469" spans="39:39">
      <c r="AM469" s="12" t="str">
        <v/>
      </c>
    </row>
    <row r="470" spans="39:39">
      <c r="AM470" s="12" t="str">
        <v/>
      </c>
    </row>
    <row r="471" spans="39:39">
      <c r="AM471" s="12" t="str">
        <v/>
      </c>
    </row>
    <row r="472" spans="39:39">
      <c r="AM472" s="12" t="str">
        <v/>
      </c>
    </row>
    <row r="473" spans="39:39">
      <c r="AM473" s="12" t="str">
        <v/>
      </c>
    </row>
    <row r="474" spans="39:39">
      <c r="AM474" s="12" t="str">
        <v/>
      </c>
    </row>
    <row r="475" spans="39:39">
      <c r="AM475" s="12" t="str">
        <v/>
      </c>
    </row>
    <row r="476" spans="39:39">
      <c r="AM476" s="12" t="str">
        <v/>
      </c>
    </row>
    <row r="477" spans="39:39">
      <c r="AM477" s="12" t="str">
        <v/>
      </c>
    </row>
    <row r="478" spans="39:39">
      <c r="AM478" s="12" t="str">
        <v/>
      </c>
    </row>
    <row r="479" spans="39:39">
      <c r="AM479" s="12" t="str">
        <v/>
      </c>
    </row>
    <row r="480" spans="39:39">
      <c r="AM480" s="12" t="str">
        <v/>
      </c>
    </row>
    <row r="481" spans="39:39">
      <c r="AM481" s="12" t="str">
        <v/>
      </c>
    </row>
    <row r="482" spans="39:39">
      <c r="AM482" s="12" t="str">
        <v/>
      </c>
    </row>
    <row r="483" spans="39:39">
      <c r="AM483" s="12" t="str">
        <v/>
      </c>
    </row>
    <row r="484" spans="39:39">
      <c r="AM484" s="12" t="str">
        <v/>
      </c>
    </row>
    <row r="485" spans="39:39">
      <c r="AM485" s="12" t="str">
        <v/>
      </c>
    </row>
    <row r="486" spans="39:39">
      <c r="AM486" s="12" t="str">
        <v/>
      </c>
    </row>
    <row r="487" spans="39:39">
      <c r="AM487" s="12" t="str">
        <v/>
      </c>
    </row>
    <row r="488" spans="39:39">
      <c r="AM488" s="12" t="str">
        <v/>
      </c>
    </row>
    <row r="489" spans="39:39">
      <c r="AM489" s="12" t="str">
        <v/>
      </c>
    </row>
    <row r="490" spans="39:39">
      <c r="AM490" s="12" t="str">
        <v/>
      </c>
    </row>
    <row r="491" spans="39:39">
      <c r="AM491" s="12" t="str">
        <v/>
      </c>
    </row>
    <row r="492" spans="39:39">
      <c r="AM492" s="12" t="str">
        <v/>
      </c>
    </row>
    <row r="493" spans="39:39">
      <c r="AM493" s="12" t="str">
        <v/>
      </c>
    </row>
    <row r="494" spans="39:39">
      <c r="AM494" s="12" t="str">
        <v/>
      </c>
    </row>
    <row r="495" spans="39:39">
      <c r="AM495" s="12" t="str">
        <v/>
      </c>
    </row>
    <row r="496" spans="39:39">
      <c r="AM496" s="12" t="str">
        <v/>
      </c>
    </row>
    <row r="497" spans="39:39">
      <c r="AM497" s="12" t="str">
        <v/>
      </c>
    </row>
    <row r="498" spans="39:39">
      <c r="AM498" s="12" t="str">
        <v/>
      </c>
    </row>
    <row r="499" spans="39:39">
      <c r="AM499" s="12" t="str">
        <v/>
      </c>
    </row>
    <row r="500" spans="39:39">
      <c r="AM500" s="12" t="str">
        <v/>
      </c>
    </row>
    <row r="501" spans="39:39">
      <c r="AM501" s="12" t="str">
        <v/>
      </c>
    </row>
    <row r="502" spans="39:39">
      <c r="AM502" s="12" t="str">
        <v/>
      </c>
    </row>
    <row r="503" spans="39:39">
      <c r="AM503" s="12" t="str">
        <v/>
      </c>
    </row>
    <row r="504" spans="39:39">
      <c r="AM504" s="12" t="str">
        <v/>
      </c>
    </row>
    <row r="505" spans="39:39">
      <c r="AM505" s="12" t="str">
        <v/>
      </c>
    </row>
    <row r="506" spans="39:39">
      <c r="AM506" s="12" t="str">
        <v/>
      </c>
    </row>
    <row r="507" spans="39:39">
      <c r="AM507" s="12" t="str">
        <v/>
      </c>
    </row>
    <row r="508" spans="39:39">
      <c r="AM508" s="12" t="str">
        <v/>
      </c>
    </row>
    <row r="509" spans="39:39">
      <c r="AM509" s="12" t="str">
        <v/>
      </c>
    </row>
    <row r="510" spans="39:39">
      <c r="AM510" s="12" t="str">
        <v/>
      </c>
    </row>
    <row r="511" spans="39:39">
      <c r="AM511" s="12" t="str">
        <v/>
      </c>
    </row>
    <row r="512" spans="39:39">
      <c r="AM512" s="12" t="str">
        <v/>
      </c>
    </row>
    <row r="513" spans="39:39">
      <c r="AM513" s="12" t="str">
        <v/>
      </c>
    </row>
    <row r="514" spans="39:39">
      <c r="AM514" s="12" t="str">
        <v/>
      </c>
    </row>
    <row r="515" spans="39:39">
      <c r="AM515" s="12" t="str">
        <v/>
      </c>
    </row>
    <row r="516" spans="39:39">
      <c r="AM516" s="12" t="str">
        <v/>
      </c>
    </row>
    <row r="517" spans="39:39">
      <c r="AM517" s="12" t="str">
        <v/>
      </c>
    </row>
    <row r="518" spans="39:39">
      <c r="AM518" s="12" t="str">
        <v/>
      </c>
    </row>
    <row r="519" spans="39:39">
      <c r="AM519" s="12" t="str">
        <v/>
      </c>
    </row>
    <row r="520" spans="39:39">
      <c r="AM520" s="12" t="str">
        <v/>
      </c>
    </row>
    <row r="521" spans="39:39">
      <c r="AM521" s="12" t="str">
        <v/>
      </c>
    </row>
    <row r="522" spans="39:39">
      <c r="AM522" s="12" t="str">
        <v/>
      </c>
    </row>
    <row r="523" spans="39:39">
      <c r="AM523" s="12" t="str">
        <v/>
      </c>
    </row>
    <row r="524" spans="39:39">
      <c r="AM524" s="12" t="str">
        <v/>
      </c>
    </row>
    <row r="525" spans="39:39">
      <c r="AM525" s="12" t="str">
        <v/>
      </c>
    </row>
    <row r="526" spans="39:39">
      <c r="AM526" s="12" t="str">
        <v/>
      </c>
    </row>
    <row r="527" spans="39:39">
      <c r="AM527" s="12" t="str">
        <v/>
      </c>
    </row>
    <row r="528" spans="39:39">
      <c r="AM528" s="12" t="str">
        <v/>
      </c>
    </row>
    <row r="529" spans="39:39">
      <c r="AM529" s="12" t="str">
        <v/>
      </c>
    </row>
    <row r="530" spans="39:39">
      <c r="AM530" s="12" t="str">
        <v/>
      </c>
    </row>
    <row r="531" spans="39:39">
      <c r="AM531" s="12" t="str">
        <v/>
      </c>
    </row>
    <row r="532" spans="39:39">
      <c r="AM532" s="12" t="str">
        <v/>
      </c>
    </row>
    <row r="533" spans="39:39">
      <c r="AM533" s="12" t="str">
        <v/>
      </c>
    </row>
    <row r="534" spans="39:39">
      <c r="AM534" s="12" t="str">
        <v/>
      </c>
    </row>
    <row r="535" spans="39:39">
      <c r="AM535" s="12" t="str">
        <v/>
      </c>
    </row>
    <row r="536" spans="39:39">
      <c r="AM536" s="12" t="str">
        <v/>
      </c>
    </row>
    <row r="537" spans="39:39">
      <c r="AM537" s="12" t="str">
        <v/>
      </c>
    </row>
    <row r="538" spans="39:39">
      <c r="AM538" s="12" t="str">
        <v/>
      </c>
    </row>
    <row r="539" spans="39:39">
      <c r="AM539" s="12" t="str">
        <v/>
      </c>
    </row>
    <row r="540" spans="39:39">
      <c r="AM540" s="12" t="str">
        <v/>
      </c>
    </row>
    <row r="541" spans="39:39">
      <c r="AM541" s="12" t="str">
        <v/>
      </c>
    </row>
    <row r="542" spans="39:39">
      <c r="AM542" s="12" t="str">
        <v/>
      </c>
    </row>
    <row r="543" spans="39:39">
      <c r="AM543" s="12" t="str">
        <v/>
      </c>
    </row>
    <row r="544" spans="39:39">
      <c r="AM544" s="12" t="str">
        <v/>
      </c>
    </row>
    <row r="545" spans="39:39">
      <c r="AM545" s="12" t="str">
        <v/>
      </c>
    </row>
    <row r="546" spans="39:39">
      <c r="AM546" s="12" t="str">
        <v/>
      </c>
    </row>
    <row r="547" spans="39:39">
      <c r="AM547" s="12" t="str">
        <v/>
      </c>
    </row>
    <row r="548" spans="39:39">
      <c r="AM548" s="12" t="str">
        <v/>
      </c>
    </row>
    <row r="549" spans="39:39">
      <c r="AM549" s="12" t="str">
        <v/>
      </c>
    </row>
    <row r="550" spans="39:39">
      <c r="AM550" s="12" t="str">
        <v/>
      </c>
    </row>
    <row r="551" spans="39:39">
      <c r="AM551" s="12" t="str">
        <v/>
      </c>
    </row>
    <row r="552" spans="39:39">
      <c r="AM552" s="12" t="str">
        <v/>
      </c>
    </row>
    <row r="553" spans="39:39">
      <c r="AM553" s="12" t="str">
        <v/>
      </c>
    </row>
    <row r="554" spans="39:39">
      <c r="AM554" s="12" t="str">
        <v/>
      </c>
    </row>
    <row r="555" spans="39:39">
      <c r="AM555" s="12" t="str">
        <v/>
      </c>
    </row>
    <row r="556" spans="39:39">
      <c r="AM556" s="12" t="str">
        <v/>
      </c>
    </row>
    <row r="557" spans="39:39">
      <c r="AM557" s="12" t="str">
        <v/>
      </c>
    </row>
    <row r="558" spans="39:39">
      <c r="AM558" s="12" t="str">
        <v/>
      </c>
    </row>
    <row r="559" spans="39:39">
      <c r="AM559" s="12" t="str">
        <v/>
      </c>
    </row>
    <row r="560" spans="39:39">
      <c r="AM560" s="12" t="str">
        <v/>
      </c>
    </row>
    <row r="561" spans="39:39">
      <c r="AM561" s="12" t="str">
        <v/>
      </c>
    </row>
    <row r="562" spans="39:39">
      <c r="AM562" s="12" t="str">
        <v/>
      </c>
    </row>
    <row r="563" spans="39:39">
      <c r="AM563" s="12" t="str">
        <v/>
      </c>
    </row>
    <row r="564" spans="39:39">
      <c r="AM564" s="12" t="str">
        <v/>
      </c>
    </row>
    <row r="565" spans="39:39">
      <c r="AM565" s="12" t="str">
        <v/>
      </c>
    </row>
    <row r="566" spans="39:39">
      <c r="AM566" s="12" t="str">
        <v/>
      </c>
    </row>
    <row r="567" spans="39:39">
      <c r="AM567" s="12" t="str">
        <v/>
      </c>
    </row>
    <row r="568" spans="39:39">
      <c r="AM568" s="12" t="str">
        <v/>
      </c>
    </row>
    <row r="569" spans="39:39">
      <c r="AM569" s="12" t="str">
        <v/>
      </c>
    </row>
    <row r="570" spans="39:39">
      <c r="AM570" s="12" t="str">
        <v/>
      </c>
    </row>
    <row r="571" spans="39:39">
      <c r="AM571" s="12" t="str">
        <v/>
      </c>
    </row>
    <row r="572" spans="39:39">
      <c r="AM572" s="12" t="str">
        <v/>
      </c>
    </row>
    <row r="573" spans="39:39">
      <c r="AM573" s="12" t="str">
        <v/>
      </c>
    </row>
    <row r="574" spans="39:39">
      <c r="AM574" s="12" t="str">
        <v/>
      </c>
    </row>
    <row r="575" spans="39:39">
      <c r="AM575" s="12" t="str">
        <v/>
      </c>
    </row>
    <row r="576" spans="39:39">
      <c r="AM576" s="12" t="str">
        <v/>
      </c>
    </row>
    <row r="577" spans="39:39">
      <c r="AM577" s="12" t="str">
        <v/>
      </c>
    </row>
    <row r="578" spans="39:39">
      <c r="AM578" s="12" t="str">
        <v/>
      </c>
    </row>
    <row r="579" spans="39:39">
      <c r="AM579" s="12" t="str">
        <v/>
      </c>
    </row>
    <row r="580" spans="39:39">
      <c r="AM580" s="12" t="str">
        <v/>
      </c>
    </row>
    <row r="581" spans="39:39">
      <c r="AM581" s="12" t="str">
        <v/>
      </c>
    </row>
    <row r="582" spans="39:39">
      <c r="AM582" s="12" t="str">
        <v/>
      </c>
    </row>
    <row r="583" spans="39:39">
      <c r="AM583" s="12" t="str">
        <v/>
      </c>
    </row>
    <row r="584" spans="39:39">
      <c r="AM584" s="12" t="str">
        <v/>
      </c>
    </row>
    <row r="585" spans="39:39">
      <c r="AM585" s="12" t="str">
        <v/>
      </c>
    </row>
    <row r="586" spans="39:39">
      <c r="AM586" s="12" t="str">
        <v/>
      </c>
    </row>
    <row r="587" spans="39:39">
      <c r="AM587" s="12" t="str">
        <v/>
      </c>
    </row>
    <row r="588" spans="39:39">
      <c r="AM588" s="12" t="str">
        <v/>
      </c>
    </row>
    <row r="589" spans="39:39">
      <c r="AM589" s="12" t="str">
        <v/>
      </c>
    </row>
    <row r="590" spans="39:39">
      <c r="AM590" s="12" t="str">
        <v/>
      </c>
    </row>
    <row r="591" spans="39:39">
      <c r="AM591" s="12" t="str">
        <v/>
      </c>
    </row>
    <row r="592" spans="39:39">
      <c r="AM592" s="12" t="str">
        <v/>
      </c>
    </row>
    <row r="593" spans="39:39">
      <c r="AM593" s="12" t="str">
        <v/>
      </c>
    </row>
    <row r="594" spans="39:39">
      <c r="AM594" s="12" t="str">
        <v/>
      </c>
    </row>
    <row r="595" spans="39:39">
      <c r="AM595" s="12" t="str">
        <v/>
      </c>
    </row>
    <row r="596" spans="39:39">
      <c r="AM596" s="12" t="str">
        <v/>
      </c>
    </row>
    <row r="597" spans="39:39">
      <c r="AM597" s="12" t="str">
        <v/>
      </c>
    </row>
    <row r="598" spans="39:39">
      <c r="AM598" s="12" t="str">
        <v/>
      </c>
    </row>
    <row r="599" spans="39:39">
      <c r="AM599" s="12" t="str">
        <v/>
      </c>
    </row>
    <row r="600" spans="39:39">
      <c r="AM600" s="12" t="str">
        <v/>
      </c>
    </row>
    <row r="601" spans="39:39">
      <c r="AM601" s="12" t="str">
        <v/>
      </c>
    </row>
    <row r="602" spans="39:39">
      <c r="AM602" s="12" t="str">
        <v/>
      </c>
    </row>
    <row r="603" spans="39:39">
      <c r="AM603" s="12" t="str">
        <v/>
      </c>
    </row>
    <row r="604" spans="39:39">
      <c r="AM604" s="12" t="str">
        <v/>
      </c>
    </row>
    <row r="605" spans="39:39">
      <c r="AM605" s="12" t="str">
        <v/>
      </c>
    </row>
    <row r="606" spans="39:39">
      <c r="AM606" s="12" t="str">
        <v/>
      </c>
    </row>
    <row r="607" spans="39:39">
      <c r="AM607" s="12" t="str">
        <v/>
      </c>
    </row>
    <row r="608" spans="39:39">
      <c r="AM608" s="12" t="str">
        <v/>
      </c>
    </row>
    <row r="609" spans="39:39">
      <c r="AM609" s="12" t="str">
        <v/>
      </c>
    </row>
    <row r="610" spans="39:39">
      <c r="AM610" s="12" t="str">
        <v/>
      </c>
    </row>
    <row r="611" spans="39:39">
      <c r="AM611" s="12" t="str">
        <v/>
      </c>
    </row>
    <row r="612" spans="39:39">
      <c r="AM612" s="12" t="str">
        <v/>
      </c>
    </row>
    <row r="613" spans="39:39">
      <c r="AM613" s="12" t="str">
        <v/>
      </c>
    </row>
    <row r="614" spans="39:39">
      <c r="AM614" s="12" t="str">
        <v/>
      </c>
    </row>
    <row r="615" spans="39:39">
      <c r="AM615" s="12" t="str">
        <v/>
      </c>
    </row>
    <row r="616" spans="39:39">
      <c r="AM616" s="12" t="str">
        <v/>
      </c>
    </row>
    <row r="617" spans="39:39">
      <c r="AM617" s="12" t="str">
        <v/>
      </c>
    </row>
    <row r="618" spans="39:39">
      <c r="AM618" s="12" t="str">
        <v/>
      </c>
    </row>
    <row r="619" spans="39:39">
      <c r="AM619" s="12" t="str">
        <v/>
      </c>
    </row>
    <row r="620" spans="39:39">
      <c r="AM620" s="12" t="str">
        <v/>
      </c>
    </row>
    <row r="621" spans="39:39">
      <c r="AM621" s="12" t="str">
        <v/>
      </c>
    </row>
    <row r="622" spans="39:39">
      <c r="AM622" s="12" t="str">
        <v/>
      </c>
    </row>
    <row r="623" spans="39:39">
      <c r="AM623" s="12" t="str">
        <v/>
      </c>
    </row>
    <row r="624" spans="39:39">
      <c r="AM624" s="12" t="str">
        <v/>
      </c>
    </row>
    <row r="625" spans="39:39">
      <c r="AM625" s="12" t="str">
        <v/>
      </c>
    </row>
    <row r="626" spans="39:39">
      <c r="AM626" s="12" t="str">
        <v/>
      </c>
    </row>
    <row r="627" spans="39:39">
      <c r="AM627" s="12" t="str">
        <v/>
      </c>
    </row>
    <row r="628" spans="39:39">
      <c r="AM628" s="12" t="str">
        <v/>
      </c>
    </row>
    <row r="629" spans="39:39">
      <c r="AM629" s="12" t="str">
        <v/>
      </c>
    </row>
    <row r="630" spans="39:39">
      <c r="AM630" s="12" t="str">
        <v/>
      </c>
    </row>
    <row r="631" spans="39:39">
      <c r="AM631" s="12" t="str">
        <v/>
      </c>
    </row>
    <row r="632" spans="39:39">
      <c r="AM632" s="12" t="str">
        <v/>
      </c>
    </row>
    <row r="633" spans="39:39">
      <c r="AM633" s="12" t="str">
        <v/>
      </c>
    </row>
  </sheetData>
  <sheetProtection algorithmName="SHA-512" hashValue="w7Dtqc7JGexYXJvM1ndkhlwfHhawtxIbXnTscKyLzqaCViM2RTtsQxH4kQlc6cW6kolUd/sesFlKBYWzy3/CdA==" saltValue="MzrgkB5htj38fh7uShheCw==" spinCount="100000" sheet="1" objects="1" scenarios="1"/>
  <phoneticPr fontId="107"/>
  <conditionalFormatting sqref="D5:D20">
    <cfRule type="cellIs" dxfId="239" priority="1" operator="equal">
      <formula>"〇"</formula>
    </cfRule>
  </conditionalFormatting>
  <hyperlinks>
    <hyperlink ref="C7" location="'Addressing &amp; VLANs'!A1" display="Addressing &amp; VLANs" xr:uid="{00000000-0004-0000-0100-000000000000}"/>
    <hyperlink ref="C8" location="'Wireless settings'!A1" display="Wireless settings" xr:uid="{00000000-0004-0000-0100-000001000000}"/>
    <hyperlink ref="C9" location="DHCP!A1" display="DHCP " xr:uid="{00000000-0004-0000-0100-000002000000}"/>
    <hyperlink ref="C11" location="'Firewall - レイヤ３'!A1" display="Firewall - レイヤ３" xr:uid="{00000000-0004-0000-0100-000003000000}"/>
    <hyperlink ref="C12" location="'Firewall - レイヤ７'!A1" display="'Firewall - レイヤ７" xr:uid="{00000000-0004-0000-0100-000004000000}"/>
    <hyperlink ref="C14" location="'Client VPN'!A1" display="'Client VPN" xr:uid="{00000000-0004-0000-0100-000005000000}"/>
    <hyperlink ref="C20" location="Gereral!A1" display="General" xr:uid="{00000000-0004-0000-0100-000006000000}"/>
    <hyperlink ref="C18" location="'Content filtering-Category_u16'!A1" display="Content filtering-Category_u16" xr:uid="{00000000-0004-0000-0100-000007000000}"/>
    <hyperlink ref="C15" location="'Threat protection'!A1" display="Threat protection" xr:uid="{00000000-0004-0000-0100-000008000000}"/>
    <hyperlink ref="C19" location="'Content filtering -URL blocking'!A1" display="Content filtering -URL blocking" xr:uid="{00000000-0004-0000-0100-000009000000}"/>
    <hyperlink ref="C13" location="'Site-to-site VPN'!A1" display="Site-to-site VPN" xr:uid="{00000000-0004-0000-0100-00000A000000}"/>
    <hyperlink ref="C5" location="'管理アカウント(メールアドレス)変更'!A1" display="Addressing &amp; VLANs" xr:uid="{60C79437-7723-4F7B-A8F6-D74AAFD56BDE}"/>
    <hyperlink ref="C10" location="ポート設定!A1" display="ポート設定" xr:uid="{2A3D7006-6CB8-4050-A86E-0807E1691099}"/>
    <hyperlink ref="C17" location="'Content filtering-Category_o17'!A1" display="Content filtering-Category_o17" xr:uid="{E003C9E0-D115-4226-84CF-C62AEA1865F0}"/>
    <hyperlink ref="C6" location="住所変更!A1" display="住所変更" xr:uid="{906CB214-1E9F-47F9-BEC7-4A44F160C16E}"/>
    <hyperlink ref="C16" location="'Threat protection(追加分)'!A1" display="Threat protection(追加分)" xr:uid="{0CE8DF98-EB32-40A3-B2C1-C231D917C477}"/>
  </hyperlinks>
  <pageMargins left="0.7" right="0.7"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A0073-BDF5-492E-8213-B41E40D0E480}">
  <dimension ref="A1:N11"/>
  <sheetViews>
    <sheetView zoomScale="70" zoomScaleNormal="70" workbookViewId="0">
      <selection activeCell="B1" sqref="B1"/>
    </sheetView>
  </sheetViews>
  <sheetFormatPr defaultColWidth="9" defaultRowHeight="13.2"/>
  <cols>
    <col min="1" max="1" width="1.6640625" style="12" customWidth="1"/>
    <col min="2" max="2" width="8" style="12" customWidth="1"/>
    <col min="3" max="3" width="22.88671875" style="12" customWidth="1"/>
    <col min="4" max="4" width="10" style="12" customWidth="1"/>
    <col min="5" max="5" width="11.88671875" style="12" customWidth="1"/>
    <col min="6" max="6" width="29.109375" style="12" customWidth="1"/>
    <col min="7" max="7" width="4.109375" style="12" customWidth="1"/>
    <col min="8" max="10" width="9" style="12"/>
    <col min="11" max="11" width="56.21875" style="12" customWidth="1"/>
    <col min="12" max="12" width="5.44140625" style="12" customWidth="1"/>
    <col min="13" max="13" width="15.6640625" style="12" customWidth="1"/>
    <col min="14" max="16384" width="9" style="12"/>
  </cols>
  <sheetData>
    <row r="1" spans="1:14" ht="23.4">
      <c r="A1" s="55"/>
      <c r="B1" s="137" t="s">
        <v>28</v>
      </c>
      <c r="C1" s="48"/>
      <c r="D1" s="48"/>
      <c r="E1" s="48"/>
      <c r="F1" s="48"/>
      <c r="G1" s="50"/>
      <c r="H1" s="50"/>
      <c r="I1" s="50"/>
      <c r="J1" s="50"/>
      <c r="K1" s="18"/>
    </row>
    <row r="2" spans="1:14" ht="19.2">
      <c r="A2" s="56"/>
      <c r="B2" s="155" t="s">
        <v>29</v>
      </c>
      <c r="C2" s="48"/>
      <c r="D2" s="48"/>
      <c r="E2" s="48"/>
      <c r="F2" s="48"/>
      <c r="G2" s="50"/>
      <c r="H2" s="50"/>
      <c r="I2" s="50"/>
      <c r="J2" s="50"/>
      <c r="M2" s="458" t="s">
        <v>30</v>
      </c>
      <c r="N2" s="459"/>
    </row>
    <row r="3" spans="1:14" ht="19.2">
      <c r="A3" s="231"/>
      <c r="B3" s="232" t="s">
        <v>31</v>
      </c>
      <c r="C3" s="11"/>
      <c r="D3" s="11"/>
      <c r="E3" s="11"/>
      <c r="F3" s="11"/>
      <c r="G3" s="229"/>
      <c r="H3" s="229"/>
      <c r="I3" s="229"/>
      <c r="J3" s="229"/>
      <c r="K3" s="233"/>
      <c r="L3" s="234"/>
      <c r="M3" s="235"/>
      <c r="N3" s="237"/>
    </row>
    <row r="4" spans="1:14" ht="19.2">
      <c r="A4" s="231"/>
      <c r="B4" s="232" t="s">
        <v>32</v>
      </c>
      <c r="C4" s="11"/>
      <c r="D4" s="11"/>
      <c r="E4" s="11"/>
      <c r="F4" s="11"/>
      <c r="G4" s="229"/>
      <c r="H4" s="229"/>
      <c r="I4" s="229"/>
      <c r="J4" s="229"/>
      <c r="K4" s="236"/>
      <c r="L4" s="234"/>
      <c r="M4" s="235"/>
      <c r="N4" s="237"/>
    </row>
    <row r="5" spans="1:14" ht="34.200000000000003" customHeight="1" thickBot="1">
      <c r="A5" s="63"/>
      <c r="B5" s="230" t="s">
        <v>33</v>
      </c>
      <c r="C5" s="11"/>
      <c r="D5" s="11"/>
      <c r="E5" s="11"/>
      <c r="F5" s="11"/>
      <c r="G5" s="229"/>
      <c r="H5" s="229"/>
      <c r="I5" s="229"/>
      <c r="J5" s="229"/>
      <c r="K5" s="228"/>
    </row>
    <row r="6" spans="1:14" ht="36.75" customHeight="1" thickBot="1">
      <c r="A6" s="63"/>
      <c r="B6" s="456" t="s">
        <v>34</v>
      </c>
      <c r="C6" s="457"/>
      <c r="D6" s="445" t="s">
        <v>35</v>
      </c>
      <c r="E6" s="446"/>
      <c r="F6" s="446"/>
      <c r="G6" s="447" t="s">
        <v>36</v>
      </c>
      <c r="H6" s="447"/>
      <c r="I6" s="447"/>
      <c r="J6" s="447"/>
      <c r="K6" s="448"/>
    </row>
    <row r="7" spans="1:14" ht="59.7" customHeight="1" thickBot="1">
      <c r="A7" s="63"/>
      <c r="B7" s="454" t="s">
        <v>37</v>
      </c>
      <c r="C7" s="455"/>
      <c r="D7" s="449"/>
      <c r="E7" s="450"/>
      <c r="F7" s="450"/>
      <c r="G7" s="451" t="s">
        <v>38</v>
      </c>
      <c r="H7" s="452"/>
      <c r="I7" s="452"/>
      <c r="J7" s="452"/>
      <c r="K7" s="453"/>
    </row>
    <row r="8" spans="1:14" ht="21" customHeight="1">
      <c r="A8" s="60"/>
      <c r="B8" s="117"/>
      <c r="C8" s="118"/>
      <c r="D8" s="120"/>
      <c r="E8" s="121"/>
      <c r="F8" s="121"/>
      <c r="G8" s="121"/>
      <c r="H8" s="121"/>
      <c r="I8" s="121"/>
      <c r="J8" s="121"/>
      <c r="K8" s="121"/>
    </row>
    <row r="9" spans="1:14" ht="41.1" customHeight="1" thickBot="1">
      <c r="B9" s="230" t="s">
        <v>39</v>
      </c>
      <c r="C9" s="11"/>
      <c r="D9" s="11"/>
      <c r="E9" s="11"/>
      <c r="F9" s="11"/>
      <c r="G9" s="229"/>
      <c r="H9" s="229"/>
      <c r="I9" s="229"/>
      <c r="J9" s="229"/>
      <c r="K9" s="228"/>
    </row>
    <row r="10" spans="1:14" ht="52.2" customHeight="1" thickBot="1">
      <c r="A10" s="20"/>
      <c r="B10" s="456" t="s">
        <v>34</v>
      </c>
      <c r="C10" s="457"/>
      <c r="D10" s="445" t="s">
        <v>35</v>
      </c>
      <c r="E10" s="446"/>
      <c r="F10" s="446"/>
      <c r="G10" s="447" t="s">
        <v>36</v>
      </c>
      <c r="H10" s="447"/>
      <c r="I10" s="447"/>
      <c r="J10" s="447"/>
      <c r="K10" s="448"/>
    </row>
    <row r="11" spans="1:14" ht="123" customHeight="1" thickBot="1">
      <c r="B11" s="454" t="s">
        <v>40</v>
      </c>
      <c r="C11" s="455"/>
      <c r="D11" s="449"/>
      <c r="E11" s="450"/>
      <c r="F11" s="450"/>
      <c r="G11" s="451" t="s">
        <v>41</v>
      </c>
      <c r="H11" s="452"/>
      <c r="I11" s="452"/>
      <c r="J11" s="452"/>
      <c r="K11" s="453"/>
    </row>
  </sheetData>
  <sheetProtection algorithmName="SHA-512" hashValue="CUqEl8EvoDoy/Kb+PQLGDeT4PACBEl0VZxHqLjxkbqAH8jft+CPPNZNNq7FT+Nn1vTruyFb1ZNaa50dR9mweGg==" saltValue="N2s4CjmZPPMv32JiLzZBBA==" spinCount="100000" sheet="1" objects="1" scenarios="1"/>
  <mergeCells count="13">
    <mergeCell ref="M2:N2"/>
    <mergeCell ref="B6:C6"/>
    <mergeCell ref="D6:F6"/>
    <mergeCell ref="G6:K6"/>
    <mergeCell ref="B7:C7"/>
    <mergeCell ref="D7:F7"/>
    <mergeCell ref="G7:K7"/>
    <mergeCell ref="D10:F10"/>
    <mergeCell ref="G10:K10"/>
    <mergeCell ref="D11:F11"/>
    <mergeCell ref="G11:K11"/>
    <mergeCell ref="B11:C11"/>
    <mergeCell ref="B10:C10"/>
  </mergeCells>
  <phoneticPr fontId="107"/>
  <hyperlinks>
    <hyperlink ref="M2" location="機能一覧!A1" display="機能一覧シートへ戻る" xr:uid="{C65ADE23-FE48-43C2-BACF-8CC108C9873B}"/>
    <hyperlink ref="M2:N2" location="変更可能機能一覧!A1" display="機能一覧シートへ戻る" xr:uid="{5A49FF18-4068-4930-BCE0-B6202970943C}"/>
  </hyperlinks>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BD78C-98E3-4B32-8B20-55043E20AB7C}">
  <dimension ref="B1:K6"/>
  <sheetViews>
    <sheetView showGridLines="0" workbookViewId="0">
      <selection activeCell="B1" sqref="B1"/>
    </sheetView>
  </sheetViews>
  <sheetFormatPr defaultRowHeight="13.2"/>
  <cols>
    <col min="1" max="1" width="1.109375" customWidth="1"/>
    <col min="10" max="10" width="8.88671875" customWidth="1"/>
  </cols>
  <sheetData>
    <row r="1" spans="2:11" ht="23.4">
      <c r="B1" s="401" t="s">
        <v>1760</v>
      </c>
    </row>
    <row r="2" spans="2:11">
      <c r="B2" s="402" t="s">
        <v>1761</v>
      </c>
      <c r="I2" s="460" t="s">
        <v>30</v>
      </c>
      <c r="J2" s="460"/>
      <c r="K2" s="461"/>
    </row>
    <row r="3" spans="2:11">
      <c r="B3" s="403" t="s">
        <v>1762</v>
      </c>
    </row>
    <row r="4" spans="2:11" s="2" customFormat="1" ht="13.8" thickBot="1"/>
    <row r="5" spans="2:11" ht="13.8" customHeight="1">
      <c r="B5" s="464" t="s">
        <v>1758</v>
      </c>
      <c r="C5" s="465"/>
      <c r="D5" s="466" t="s">
        <v>46</v>
      </c>
      <c r="E5" s="467"/>
      <c r="F5" s="467"/>
      <c r="G5" s="467"/>
      <c r="H5" s="467"/>
      <c r="I5" s="467"/>
      <c r="J5" s="467"/>
      <c r="K5" s="468"/>
    </row>
    <row r="6" spans="2:11" ht="33" customHeight="1" thickBot="1">
      <c r="B6" s="462" t="s">
        <v>1757</v>
      </c>
      <c r="C6" s="463"/>
      <c r="D6" s="469"/>
      <c r="E6" s="470"/>
      <c r="F6" s="470"/>
      <c r="G6" s="470"/>
      <c r="H6" s="470"/>
      <c r="I6" s="470"/>
      <c r="J6" s="470"/>
      <c r="K6" s="471"/>
    </row>
  </sheetData>
  <sheetProtection algorithmName="SHA-512" hashValue="LaS2VIQDqIU+a7pCW8+UxOKCZ46x6Fes8GlkkXUbqWG6PXPcSal5KaOLlb7Pdoxfg17JR7JH+JnAdzSxPAeFWg==" saltValue="zPJL2mDsp+gfLhFfgl8jUQ==" spinCount="100000" sheet="1" objects="1" scenarios="1"/>
  <mergeCells count="5">
    <mergeCell ref="I2:K2"/>
    <mergeCell ref="B6:C6"/>
    <mergeCell ref="B5:C5"/>
    <mergeCell ref="D5:K5"/>
    <mergeCell ref="D6:K6"/>
  </mergeCells>
  <phoneticPr fontId="107"/>
  <hyperlinks>
    <hyperlink ref="I2" location="機能一覧!A1" display="機能一覧シートへ戻る" xr:uid="{B74492F8-B83F-4032-8809-13564BF440D7}"/>
    <hyperlink ref="I2:K2" location="変更可能機能一覧!A1" display="機能一覧シートへ戻る" xr:uid="{330A529E-061B-4910-8F9F-AE857C7963CB}"/>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42"/>
  <sheetViews>
    <sheetView zoomScale="70" zoomScaleNormal="70" workbookViewId="0">
      <selection activeCell="B1" sqref="B1"/>
    </sheetView>
  </sheetViews>
  <sheetFormatPr defaultColWidth="9" defaultRowHeight="13.2"/>
  <cols>
    <col min="1" max="1" width="4.88671875" style="12" customWidth="1"/>
    <col min="2" max="2" width="22.21875" style="12" customWidth="1"/>
    <col min="3" max="3" width="8" style="12" customWidth="1"/>
    <col min="4" max="4" width="15.21875" style="12" customWidth="1"/>
    <col min="5" max="5" width="10" style="12" customWidth="1"/>
    <col min="6" max="6" width="13.77734375" style="12" customWidth="1"/>
    <col min="7" max="7" width="10" style="12" customWidth="1"/>
    <col min="8" max="8" width="15.21875" style="12" customWidth="1"/>
    <col min="9" max="9" width="9" style="12"/>
    <col min="10" max="10" width="17.88671875" style="12" customWidth="1"/>
    <col min="11" max="11" width="15.77734375" style="12" customWidth="1"/>
    <col min="12" max="12" width="21.6640625" style="12" customWidth="1"/>
    <col min="13" max="13" width="32.109375" style="12" customWidth="1"/>
    <col min="14" max="14" width="9" style="12"/>
    <col min="15" max="15" width="6.21875" style="12" customWidth="1"/>
    <col min="16" max="16" width="4.109375" style="12" customWidth="1"/>
    <col min="17" max="19" width="9" style="12"/>
    <col min="20" max="20" width="27.44140625" style="12" customWidth="1"/>
    <col min="21" max="21" width="22.77734375" style="12" customWidth="1"/>
    <col min="22" max="22" width="8.44140625" style="12" customWidth="1"/>
    <col min="23" max="23" width="15.6640625" style="12" customWidth="1"/>
    <col min="24" max="16384" width="9" style="12"/>
  </cols>
  <sheetData>
    <row r="1" spans="1:25" ht="23.4">
      <c r="A1" s="55"/>
      <c r="B1" s="137" t="s">
        <v>42</v>
      </c>
      <c r="C1" s="48"/>
      <c r="D1" s="48"/>
      <c r="E1" s="48"/>
      <c r="F1" s="48"/>
      <c r="G1" s="48"/>
      <c r="H1" s="48"/>
      <c r="I1" s="48"/>
      <c r="J1" s="18"/>
      <c r="K1" s="18"/>
      <c r="L1" s="18"/>
      <c r="M1" s="18"/>
      <c r="N1" s="18"/>
      <c r="O1" s="50"/>
      <c r="P1" s="50"/>
      <c r="Q1" s="50"/>
      <c r="R1" s="50"/>
      <c r="S1" s="50"/>
      <c r="T1" s="18"/>
      <c r="U1" s="18"/>
    </row>
    <row r="2" spans="1:25" ht="19.2">
      <c r="A2" s="56"/>
      <c r="B2" s="155" t="s">
        <v>43</v>
      </c>
      <c r="C2" s="48"/>
      <c r="D2" s="48"/>
      <c r="E2" s="48"/>
      <c r="F2" s="48"/>
      <c r="G2" s="48"/>
      <c r="H2" s="48"/>
      <c r="I2" s="48"/>
      <c r="J2" s="18"/>
      <c r="K2" s="18"/>
      <c r="L2" s="18"/>
      <c r="M2" s="18"/>
      <c r="N2" s="18"/>
      <c r="O2" s="50"/>
      <c r="P2" s="50"/>
      <c r="Q2" s="50"/>
      <c r="R2" s="50"/>
      <c r="S2" s="50"/>
      <c r="W2" s="458" t="s">
        <v>30</v>
      </c>
      <c r="X2" s="459"/>
    </row>
    <row r="3" spans="1:25" ht="18" thickBot="1">
      <c r="A3" s="57"/>
      <c r="B3" s="52"/>
      <c r="C3" s="52"/>
      <c r="D3" s="52"/>
      <c r="E3" s="52"/>
      <c r="F3" s="52"/>
      <c r="G3" s="52"/>
      <c r="H3" s="52"/>
      <c r="I3" s="52"/>
      <c r="J3" s="45"/>
      <c r="K3" s="45"/>
      <c r="L3" s="45"/>
      <c r="M3" s="45"/>
      <c r="N3" s="45"/>
      <c r="O3" s="53"/>
      <c r="P3" s="53"/>
      <c r="Q3" s="53"/>
      <c r="R3" s="50"/>
      <c r="S3" s="50"/>
      <c r="T3" s="18"/>
      <c r="U3" s="18"/>
    </row>
    <row r="4" spans="1:25" ht="36.75" customHeight="1" thickBot="1">
      <c r="A4" s="61"/>
      <c r="B4" s="518" t="s">
        <v>44</v>
      </c>
      <c r="C4" s="457"/>
      <c r="D4" s="457"/>
      <c r="E4" s="447" t="s">
        <v>45</v>
      </c>
      <c r="F4" s="508"/>
      <c r="G4" s="508"/>
      <c r="H4" s="447" t="s">
        <v>46</v>
      </c>
      <c r="I4" s="447"/>
      <c r="J4" s="447"/>
      <c r="K4" s="447"/>
      <c r="L4" s="492" t="s">
        <v>47</v>
      </c>
      <c r="M4" s="492"/>
      <c r="N4" s="492"/>
      <c r="O4" s="492"/>
      <c r="P4" s="492"/>
      <c r="Q4" s="493"/>
      <c r="R4" s="28"/>
    </row>
    <row r="5" spans="1:25" ht="69" customHeight="1" thickBot="1">
      <c r="A5" s="62"/>
      <c r="B5" s="519" t="s">
        <v>48</v>
      </c>
      <c r="C5" s="455"/>
      <c r="D5" s="455"/>
      <c r="E5" s="520" t="s">
        <v>49</v>
      </c>
      <c r="F5" s="521"/>
      <c r="G5" s="521"/>
      <c r="H5" s="509"/>
      <c r="I5" s="510"/>
      <c r="J5" s="510"/>
      <c r="K5" s="510"/>
      <c r="L5" s="494" t="s">
        <v>795</v>
      </c>
      <c r="M5" s="495"/>
      <c r="N5" s="495"/>
      <c r="O5" s="495"/>
      <c r="P5" s="495"/>
      <c r="Q5" s="496"/>
      <c r="R5" s="28"/>
    </row>
    <row r="6" spans="1:25" ht="36.75" customHeight="1" thickBot="1">
      <c r="A6" s="59"/>
      <c r="B6" s="157" t="s">
        <v>801</v>
      </c>
      <c r="C6" s="64"/>
      <c r="D6" s="64"/>
      <c r="E6" s="65"/>
      <c r="F6" s="66"/>
      <c r="G6" s="66"/>
      <c r="H6" s="66"/>
      <c r="I6" s="66"/>
      <c r="J6" s="66"/>
      <c r="K6" s="66"/>
      <c r="L6" s="67"/>
      <c r="M6" s="67"/>
      <c r="N6" s="67"/>
      <c r="O6" s="67"/>
      <c r="P6" s="67"/>
      <c r="Q6" s="67"/>
      <c r="R6" s="53"/>
      <c r="S6" s="53"/>
      <c r="T6" s="68"/>
      <c r="U6" s="68"/>
    </row>
    <row r="7" spans="1:25" ht="36.75" customHeight="1" thickBot="1">
      <c r="A7" s="63"/>
      <c r="B7" s="456" t="s">
        <v>50</v>
      </c>
      <c r="C7" s="457"/>
      <c r="D7" s="457"/>
      <c r="E7" s="445" t="s">
        <v>45</v>
      </c>
      <c r="F7" s="446"/>
      <c r="G7" s="446"/>
      <c r="H7" s="447" t="s">
        <v>46</v>
      </c>
      <c r="I7" s="502"/>
      <c r="J7" s="502"/>
      <c r="K7" s="502"/>
      <c r="L7" s="502"/>
      <c r="M7" s="502"/>
      <c r="N7" s="502"/>
      <c r="O7" s="502"/>
      <c r="P7" s="447" t="s">
        <v>51</v>
      </c>
      <c r="Q7" s="447"/>
      <c r="R7" s="447"/>
      <c r="S7" s="447"/>
      <c r="T7" s="448"/>
    </row>
    <row r="8" spans="1:25" ht="36.75" customHeight="1" thickBot="1">
      <c r="A8" s="63"/>
      <c r="B8" s="454" t="s">
        <v>52</v>
      </c>
      <c r="C8" s="455"/>
      <c r="D8" s="455"/>
      <c r="E8" s="516" t="s">
        <v>53</v>
      </c>
      <c r="F8" s="517"/>
      <c r="G8" s="517"/>
      <c r="H8" s="178" t="s">
        <v>54</v>
      </c>
      <c r="I8" s="515" t="s">
        <v>55</v>
      </c>
      <c r="J8" s="501"/>
      <c r="K8" s="501"/>
      <c r="L8" s="178" t="s">
        <v>54</v>
      </c>
      <c r="M8" s="500" t="s">
        <v>53</v>
      </c>
      <c r="N8" s="501"/>
      <c r="O8" s="501"/>
      <c r="P8" s="497" t="s">
        <v>56</v>
      </c>
      <c r="Q8" s="498"/>
      <c r="R8" s="498"/>
      <c r="S8" s="498"/>
      <c r="T8" s="499"/>
    </row>
    <row r="9" spans="1:25" ht="21" customHeight="1">
      <c r="A9" s="60"/>
      <c r="B9" s="117"/>
      <c r="C9" s="118"/>
      <c r="D9" s="119"/>
      <c r="E9" s="120"/>
      <c r="F9" s="121"/>
      <c r="G9" s="121"/>
      <c r="H9" s="121"/>
      <c r="I9" s="121"/>
      <c r="J9" s="121"/>
      <c r="K9" s="121"/>
      <c r="L9" s="121"/>
      <c r="M9" s="121"/>
      <c r="N9" s="121"/>
      <c r="O9" s="121"/>
      <c r="P9" s="121"/>
      <c r="Q9" s="121"/>
      <c r="R9" s="121"/>
      <c r="S9" s="121"/>
      <c r="T9" s="121"/>
      <c r="U9" s="121"/>
    </row>
    <row r="10" spans="1:25" ht="28.5" customHeight="1" thickBot="1">
      <c r="A10" s="60"/>
      <c r="B10" s="126" t="s">
        <v>57</v>
      </c>
      <c r="C10" s="122"/>
      <c r="D10" s="123"/>
      <c r="E10" s="124"/>
      <c r="F10" s="125"/>
      <c r="G10" s="125"/>
      <c r="H10" s="125"/>
      <c r="I10" s="125"/>
      <c r="J10" s="125"/>
      <c r="K10" s="125"/>
      <c r="L10" s="125"/>
      <c r="M10" s="125"/>
      <c r="N10" s="125"/>
      <c r="O10" s="125"/>
      <c r="P10" s="125"/>
      <c r="Q10" s="125"/>
      <c r="R10" s="125"/>
      <c r="S10" s="125"/>
      <c r="T10" s="125"/>
      <c r="U10" s="125"/>
    </row>
    <row r="11" spans="1:25" ht="89.25" customHeight="1" thickBot="1">
      <c r="A11" s="69"/>
      <c r="B11" s="524"/>
      <c r="C11" s="525"/>
      <c r="D11" s="525"/>
      <c r="E11" s="238" t="s">
        <v>58</v>
      </c>
      <c r="F11" s="472" t="s">
        <v>59</v>
      </c>
      <c r="G11" s="472"/>
      <c r="H11" s="472" t="s">
        <v>60</v>
      </c>
      <c r="I11" s="472"/>
      <c r="J11" s="472"/>
      <c r="K11" s="472"/>
      <c r="L11" s="472" t="s">
        <v>61</v>
      </c>
      <c r="M11" s="472"/>
      <c r="N11" s="472"/>
      <c r="O11" s="472"/>
      <c r="P11" s="472" t="s">
        <v>62</v>
      </c>
      <c r="Q11" s="472"/>
      <c r="R11" s="472"/>
      <c r="S11" s="472"/>
      <c r="T11" s="238" t="s">
        <v>63</v>
      </c>
      <c r="U11" s="386" t="s">
        <v>1743</v>
      </c>
      <c r="V11" s="472" t="s">
        <v>51</v>
      </c>
      <c r="W11" s="472"/>
      <c r="X11" s="507"/>
      <c r="Y11" s="70"/>
    </row>
    <row r="12" spans="1:25" ht="36.75" customHeight="1">
      <c r="A12" s="69"/>
      <c r="B12" s="522" t="s">
        <v>64</v>
      </c>
      <c r="C12" s="523"/>
      <c r="D12" s="523"/>
      <c r="E12" s="244"/>
      <c r="F12" s="513"/>
      <c r="G12" s="514"/>
      <c r="H12" s="503"/>
      <c r="I12" s="481"/>
      <c r="J12" s="481"/>
      <c r="K12" s="481"/>
      <c r="L12" s="480"/>
      <c r="M12" s="481"/>
      <c r="N12" s="481"/>
      <c r="O12" s="481"/>
      <c r="P12" s="533"/>
      <c r="Q12" s="534"/>
      <c r="R12" s="534"/>
      <c r="S12" s="535"/>
      <c r="T12" s="179"/>
      <c r="U12" s="179"/>
      <c r="V12" s="504"/>
      <c r="W12" s="505"/>
      <c r="X12" s="506"/>
      <c r="Y12" s="28"/>
    </row>
    <row r="13" spans="1:25" ht="36.75" customHeight="1">
      <c r="A13" s="69"/>
      <c r="B13" s="511" t="s">
        <v>65</v>
      </c>
      <c r="C13" s="512"/>
      <c r="D13" s="512"/>
      <c r="E13" s="180"/>
      <c r="F13" s="482"/>
      <c r="G13" s="482"/>
      <c r="H13" s="482"/>
      <c r="I13" s="483"/>
      <c r="J13" s="483"/>
      <c r="K13" s="483"/>
      <c r="L13" s="482"/>
      <c r="M13" s="483"/>
      <c r="N13" s="483"/>
      <c r="O13" s="483"/>
      <c r="P13" s="489"/>
      <c r="Q13" s="490"/>
      <c r="R13" s="490"/>
      <c r="S13" s="491"/>
      <c r="T13" s="181"/>
      <c r="U13" s="243"/>
      <c r="V13" s="486"/>
      <c r="W13" s="487"/>
      <c r="X13" s="488"/>
      <c r="Y13" s="70"/>
    </row>
    <row r="14" spans="1:25" ht="36.75" customHeight="1">
      <c r="A14" s="69"/>
      <c r="B14" s="511" t="s">
        <v>66</v>
      </c>
      <c r="C14" s="512"/>
      <c r="D14" s="512"/>
      <c r="E14" s="180"/>
      <c r="F14" s="482"/>
      <c r="G14" s="482"/>
      <c r="H14" s="482"/>
      <c r="I14" s="483"/>
      <c r="J14" s="483"/>
      <c r="K14" s="483"/>
      <c r="L14" s="482"/>
      <c r="M14" s="483"/>
      <c r="N14" s="483"/>
      <c r="O14" s="483"/>
      <c r="P14" s="489"/>
      <c r="Q14" s="490"/>
      <c r="R14" s="490"/>
      <c r="S14" s="491"/>
      <c r="T14" s="181"/>
      <c r="U14" s="243"/>
      <c r="V14" s="486"/>
      <c r="W14" s="487"/>
      <c r="X14" s="488"/>
      <c r="Y14" s="28"/>
    </row>
    <row r="15" spans="1:25" ht="42" customHeight="1">
      <c r="A15" s="69"/>
      <c r="B15" s="511" t="s">
        <v>67</v>
      </c>
      <c r="C15" s="512"/>
      <c r="D15" s="512"/>
      <c r="E15" s="180"/>
      <c r="F15" s="482"/>
      <c r="G15" s="482"/>
      <c r="H15" s="482"/>
      <c r="I15" s="483"/>
      <c r="J15" s="483"/>
      <c r="K15" s="483"/>
      <c r="L15" s="482"/>
      <c r="M15" s="483"/>
      <c r="N15" s="483"/>
      <c r="O15" s="483"/>
      <c r="P15" s="489"/>
      <c r="Q15" s="490"/>
      <c r="R15" s="490"/>
      <c r="S15" s="491"/>
      <c r="T15" s="181"/>
      <c r="U15" s="243"/>
      <c r="V15" s="486"/>
      <c r="W15" s="487"/>
      <c r="X15" s="488"/>
      <c r="Y15" s="70"/>
    </row>
    <row r="16" spans="1:25" ht="36.75" customHeight="1">
      <c r="A16" s="69"/>
      <c r="B16" s="511" t="s">
        <v>68</v>
      </c>
      <c r="C16" s="512"/>
      <c r="D16" s="512"/>
      <c r="E16" s="180"/>
      <c r="F16" s="482"/>
      <c r="G16" s="482"/>
      <c r="H16" s="482"/>
      <c r="I16" s="483"/>
      <c r="J16" s="483"/>
      <c r="K16" s="483"/>
      <c r="L16" s="482"/>
      <c r="M16" s="483"/>
      <c r="N16" s="483"/>
      <c r="O16" s="483"/>
      <c r="P16" s="489"/>
      <c r="Q16" s="490"/>
      <c r="R16" s="490"/>
      <c r="S16" s="491"/>
      <c r="T16" s="181"/>
      <c r="U16" s="243"/>
      <c r="V16" s="486"/>
      <c r="W16" s="487"/>
      <c r="X16" s="488"/>
      <c r="Y16" s="28"/>
    </row>
    <row r="17" spans="1:25" ht="36.75" customHeight="1">
      <c r="A17" s="69"/>
      <c r="B17" s="511" t="s">
        <v>69</v>
      </c>
      <c r="C17" s="512"/>
      <c r="D17" s="512"/>
      <c r="E17" s="180"/>
      <c r="F17" s="482"/>
      <c r="G17" s="482"/>
      <c r="H17" s="482"/>
      <c r="I17" s="483"/>
      <c r="J17" s="483"/>
      <c r="K17" s="483"/>
      <c r="L17" s="482"/>
      <c r="M17" s="483"/>
      <c r="N17" s="483"/>
      <c r="O17" s="483"/>
      <c r="P17" s="489"/>
      <c r="Q17" s="490"/>
      <c r="R17" s="490"/>
      <c r="S17" s="491"/>
      <c r="T17" s="181"/>
      <c r="U17" s="243"/>
      <c r="V17" s="486"/>
      <c r="W17" s="487"/>
      <c r="X17" s="488"/>
      <c r="Y17" s="70"/>
    </row>
    <row r="18" spans="1:25" ht="36.75" customHeight="1">
      <c r="A18" s="69"/>
      <c r="B18" s="511" t="s">
        <v>70</v>
      </c>
      <c r="C18" s="512"/>
      <c r="D18" s="512"/>
      <c r="E18" s="180"/>
      <c r="F18" s="482"/>
      <c r="G18" s="482"/>
      <c r="H18" s="482"/>
      <c r="I18" s="483"/>
      <c r="J18" s="483"/>
      <c r="K18" s="483"/>
      <c r="L18" s="482"/>
      <c r="M18" s="483"/>
      <c r="N18" s="483"/>
      <c r="O18" s="483"/>
      <c r="P18" s="489"/>
      <c r="Q18" s="490"/>
      <c r="R18" s="490"/>
      <c r="S18" s="491"/>
      <c r="T18" s="181"/>
      <c r="U18" s="243"/>
      <c r="V18" s="486"/>
      <c r="W18" s="487"/>
      <c r="X18" s="488"/>
      <c r="Y18" s="28"/>
    </row>
    <row r="19" spans="1:25" ht="42" customHeight="1">
      <c r="A19" s="69"/>
      <c r="B19" s="511" t="s">
        <v>71</v>
      </c>
      <c r="C19" s="512"/>
      <c r="D19" s="512"/>
      <c r="E19" s="180"/>
      <c r="F19" s="482"/>
      <c r="G19" s="482"/>
      <c r="H19" s="482"/>
      <c r="I19" s="483"/>
      <c r="J19" s="483"/>
      <c r="K19" s="483"/>
      <c r="L19" s="482"/>
      <c r="M19" s="483"/>
      <c r="N19" s="483"/>
      <c r="O19" s="483"/>
      <c r="P19" s="489"/>
      <c r="Q19" s="490"/>
      <c r="R19" s="490"/>
      <c r="S19" s="491"/>
      <c r="T19" s="181"/>
      <c r="U19" s="243"/>
      <c r="V19" s="486"/>
      <c r="W19" s="487"/>
      <c r="X19" s="488"/>
      <c r="Y19" s="70"/>
    </row>
    <row r="20" spans="1:25" ht="36.75" customHeight="1">
      <c r="A20" s="69"/>
      <c r="B20" s="511" t="s">
        <v>72</v>
      </c>
      <c r="C20" s="512"/>
      <c r="D20" s="512"/>
      <c r="E20" s="180"/>
      <c r="F20" s="482"/>
      <c r="G20" s="482"/>
      <c r="H20" s="482"/>
      <c r="I20" s="483"/>
      <c r="J20" s="483"/>
      <c r="K20" s="483"/>
      <c r="L20" s="482"/>
      <c r="M20" s="483"/>
      <c r="N20" s="483"/>
      <c r="O20" s="483"/>
      <c r="P20" s="489"/>
      <c r="Q20" s="490"/>
      <c r="R20" s="490"/>
      <c r="S20" s="491"/>
      <c r="T20" s="181"/>
      <c r="U20" s="243"/>
      <c r="V20" s="486"/>
      <c r="W20" s="487"/>
      <c r="X20" s="488"/>
      <c r="Y20" s="28"/>
    </row>
    <row r="21" spans="1:25" ht="37.5" customHeight="1" thickBot="1">
      <c r="A21" s="63"/>
      <c r="B21" s="476" t="s">
        <v>73</v>
      </c>
      <c r="C21" s="477"/>
      <c r="D21" s="477"/>
      <c r="E21" s="182"/>
      <c r="F21" s="484"/>
      <c r="G21" s="485"/>
      <c r="H21" s="478"/>
      <c r="I21" s="479"/>
      <c r="J21" s="479"/>
      <c r="K21" s="479"/>
      <c r="L21" s="478"/>
      <c r="M21" s="479"/>
      <c r="N21" s="479"/>
      <c r="O21" s="479"/>
      <c r="P21" s="530"/>
      <c r="Q21" s="531"/>
      <c r="R21" s="531"/>
      <c r="S21" s="532"/>
      <c r="T21" s="183"/>
      <c r="U21" s="242"/>
      <c r="V21" s="473"/>
      <c r="W21" s="474"/>
      <c r="X21" s="475"/>
      <c r="Y21" s="44"/>
    </row>
    <row r="22" spans="1:25" ht="21" customHeight="1" thickBot="1">
      <c r="B22" s="71"/>
      <c r="C22" s="71"/>
      <c r="D22" s="71"/>
      <c r="E22" s="71"/>
      <c r="F22" s="71"/>
      <c r="G22" s="71"/>
      <c r="H22" s="71"/>
      <c r="I22" s="71"/>
      <c r="J22" s="71"/>
      <c r="K22" s="71"/>
      <c r="L22" s="71"/>
      <c r="M22" s="71"/>
      <c r="N22" s="71"/>
      <c r="O22" s="71"/>
      <c r="P22" s="71"/>
      <c r="Q22" s="71"/>
      <c r="R22" s="71"/>
      <c r="S22" s="71"/>
      <c r="T22" s="71"/>
      <c r="U22" s="71"/>
    </row>
    <row r="23" spans="1:25" ht="42" customHeight="1" thickBot="1">
      <c r="A23" s="20"/>
      <c r="B23" s="526" t="s">
        <v>1342</v>
      </c>
      <c r="C23" s="527"/>
      <c r="D23" s="304" t="s">
        <v>1343</v>
      </c>
      <c r="E23" s="538" t="s">
        <v>1344</v>
      </c>
      <c r="F23" s="548"/>
      <c r="G23" s="548"/>
      <c r="H23" s="548"/>
      <c r="I23" s="536"/>
      <c r="J23" s="537"/>
      <c r="K23" s="537"/>
      <c r="L23" s="538"/>
      <c r="M23" s="305" t="s">
        <v>447</v>
      </c>
    </row>
    <row r="24" spans="1:25" ht="58.5" customHeight="1" thickBot="1">
      <c r="B24" s="528"/>
      <c r="C24" s="529"/>
      <c r="D24" s="306" t="s">
        <v>1345</v>
      </c>
      <c r="E24" s="365" t="s">
        <v>54</v>
      </c>
      <c r="F24" s="307" t="s">
        <v>1345</v>
      </c>
      <c r="G24" s="364" t="s">
        <v>54</v>
      </c>
      <c r="H24" s="307" t="s">
        <v>1346</v>
      </c>
      <c r="I24" s="539"/>
      <c r="J24" s="540"/>
      <c r="K24" s="540"/>
      <c r="L24" s="541"/>
      <c r="M24" s="308" t="s">
        <v>84</v>
      </c>
    </row>
    <row r="26" spans="1:25" ht="13.8" thickBot="1">
      <c r="A26" s="397"/>
      <c r="B26" s="397"/>
      <c r="C26" s="397"/>
      <c r="D26" s="397"/>
      <c r="E26" s="397"/>
      <c r="F26" s="397"/>
      <c r="G26" s="397"/>
      <c r="H26" s="397"/>
      <c r="I26" s="397"/>
      <c r="J26" s="397"/>
      <c r="K26" s="397"/>
      <c r="L26" s="397"/>
      <c r="M26" s="397"/>
    </row>
    <row r="27" spans="1:25" ht="45.45" customHeight="1" thickBot="1">
      <c r="A27" s="391"/>
      <c r="B27" s="405" t="s">
        <v>1755</v>
      </c>
      <c r="C27" s="405" t="s">
        <v>1347</v>
      </c>
      <c r="D27" s="404" t="s">
        <v>1348</v>
      </c>
      <c r="E27" s="547" t="s">
        <v>1349</v>
      </c>
      <c r="F27" s="548"/>
      <c r="G27" s="547" t="s">
        <v>1350</v>
      </c>
      <c r="H27" s="548"/>
      <c r="I27" s="536" t="s">
        <v>1351</v>
      </c>
      <c r="J27" s="537"/>
      <c r="K27" s="537"/>
      <c r="L27" s="538"/>
      <c r="M27" s="305" t="s">
        <v>447</v>
      </c>
    </row>
    <row r="28" spans="1:25" ht="15">
      <c r="A28" s="392" t="s">
        <v>481</v>
      </c>
      <c r="B28" s="309"/>
      <c r="C28" s="309">
        <v>1</v>
      </c>
      <c r="D28" s="310" t="s">
        <v>1352</v>
      </c>
      <c r="E28" s="551" t="s">
        <v>1353</v>
      </c>
      <c r="F28" s="552"/>
      <c r="G28" s="551" t="s">
        <v>1354</v>
      </c>
      <c r="H28" s="552"/>
      <c r="I28" s="406" t="s">
        <v>545</v>
      </c>
      <c r="J28" s="406" t="s">
        <v>1355</v>
      </c>
      <c r="K28" s="406" t="s">
        <v>54</v>
      </c>
      <c r="L28" s="406" t="s">
        <v>1356</v>
      </c>
      <c r="M28" s="311"/>
    </row>
    <row r="29" spans="1:25" ht="15" customHeight="1">
      <c r="A29" s="393">
        <v>1</v>
      </c>
      <c r="B29" s="395"/>
      <c r="C29" s="366">
        <v>1</v>
      </c>
      <c r="D29" s="367" t="s">
        <v>1352</v>
      </c>
      <c r="E29" s="545"/>
      <c r="F29" s="546"/>
      <c r="G29" s="545"/>
      <c r="H29" s="546"/>
      <c r="I29" s="368" t="s">
        <v>54</v>
      </c>
      <c r="J29" s="312" t="s">
        <v>1355</v>
      </c>
      <c r="K29" s="368" t="s">
        <v>54</v>
      </c>
      <c r="L29" s="312" t="s">
        <v>1356</v>
      </c>
      <c r="M29" s="542" t="s">
        <v>1357</v>
      </c>
    </row>
    <row r="30" spans="1:25" ht="43.2" customHeight="1">
      <c r="A30" s="393">
        <v>2</v>
      </c>
      <c r="B30" s="409"/>
      <c r="C30" s="368"/>
      <c r="D30" s="369"/>
      <c r="E30" s="545"/>
      <c r="F30" s="546"/>
      <c r="G30" s="545"/>
      <c r="H30" s="546"/>
      <c r="I30" s="368" t="s">
        <v>54</v>
      </c>
      <c r="J30" s="312" t="s">
        <v>1355</v>
      </c>
      <c r="K30" s="368" t="s">
        <v>54</v>
      </c>
      <c r="L30" s="312" t="s">
        <v>1356</v>
      </c>
      <c r="M30" s="543"/>
    </row>
    <row r="31" spans="1:25" ht="43.2" customHeight="1">
      <c r="A31" s="393">
        <v>3</v>
      </c>
      <c r="B31" s="409"/>
      <c r="C31" s="368"/>
      <c r="D31" s="369"/>
      <c r="E31" s="545"/>
      <c r="F31" s="546"/>
      <c r="G31" s="545"/>
      <c r="H31" s="546"/>
      <c r="I31" s="368" t="s">
        <v>54</v>
      </c>
      <c r="J31" s="312" t="s">
        <v>1355</v>
      </c>
      <c r="K31" s="368" t="s">
        <v>54</v>
      </c>
      <c r="L31" s="312" t="s">
        <v>1356</v>
      </c>
      <c r="M31" s="543"/>
    </row>
    <row r="32" spans="1:25" ht="43.2" customHeight="1">
      <c r="A32" s="393">
        <v>4</v>
      </c>
      <c r="B32" s="409"/>
      <c r="C32" s="368"/>
      <c r="D32" s="369"/>
      <c r="E32" s="545"/>
      <c r="F32" s="546"/>
      <c r="G32" s="545"/>
      <c r="H32" s="546"/>
      <c r="I32" s="368" t="s">
        <v>54</v>
      </c>
      <c r="J32" s="312" t="s">
        <v>1355</v>
      </c>
      <c r="K32" s="368" t="s">
        <v>54</v>
      </c>
      <c r="L32" s="312" t="s">
        <v>1356</v>
      </c>
      <c r="M32" s="543"/>
    </row>
    <row r="33" spans="1:14" ht="43.2" customHeight="1">
      <c r="A33" s="393">
        <v>5</v>
      </c>
      <c r="B33" s="409"/>
      <c r="C33" s="368"/>
      <c r="D33" s="369"/>
      <c r="E33" s="545"/>
      <c r="F33" s="546"/>
      <c r="G33" s="545"/>
      <c r="H33" s="546"/>
      <c r="I33" s="368" t="s">
        <v>54</v>
      </c>
      <c r="J33" s="312" t="s">
        <v>1355</v>
      </c>
      <c r="K33" s="368" t="s">
        <v>54</v>
      </c>
      <c r="L33" s="312" t="s">
        <v>1356</v>
      </c>
      <c r="M33" s="543"/>
    </row>
    <row r="34" spans="1:14" ht="43.2" customHeight="1">
      <c r="A34" s="393">
        <v>6</v>
      </c>
      <c r="B34" s="409"/>
      <c r="C34" s="368"/>
      <c r="D34" s="369"/>
      <c r="E34" s="545"/>
      <c r="F34" s="546"/>
      <c r="G34" s="545"/>
      <c r="H34" s="546"/>
      <c r="I34" s="368" t="s">
        <v>54</v>
      </c>
      <c r="J34" s="312" t="s">
        <v>1355</v>
      </c>
      <c r="K34" s="368" t="s">
        <v>54</v>
      </c>
      <c r="L34" s="312" t="s">
        <v>1356</v>
      </c>
      <c r="M34" s="543"/>
    </row>
    <row r="35" spans="1:14" ht="43.2" customHeight="1">
      <c r="A35" s="393">
        <v>7</v>
      </c>
      <c r="B35" s="409"/>
      <c r="C35" s="368"/>
      <c r="D35" s="369"/>
      <c r="E35" s="545"/>
      <c r="F35" s="546"/>
      <c r="G35" s="545"/>
      <c r="H35" s="546"/>
      <c r="I35" s="368" t="s">
        <v>54</v>
      </c>
      <c r="J35" s="312" t="s">
        <v>1355</v>
      </c>
      <c r="K35" s="368" t="s">
        <v>54</v>
      </c>
      <c r="L35" s="312" t="s">
        <v>1356</v>
      </c>
      <c r="M35" s="543"/>
    </row>
    <row r="36" spans="1:14" ht="43.2" customHeight="1">
      <c r="A36" s="393">
        <v>8</v>
      </c>
      <c r="B36" s="409"/>
      <c r="C36" s="368"/>
      <c r="D36" s="369"/>
      <c r="E36" s="545"/>
      <c r="F36" s="546"/>
      <c r="G36" s="545"/>
      <c r="H36" s="546"/>
      <c r="I36" s="368" t="s">
        <v>54</v>
      </c>
      <c r="J36" s="312" t="s">
        <v>1355</v>
      </c>
      <c r="K36" s="368" t="s">
        <v>54</v>
      </c>
      <c r="L36" s="312" t="s">
        <v>1356</v>
      </c>
      <c r="M36" s="543"/>
    </row>
    <row r="37" spans="1:14" ht="43.2" customHeight="1">
      <c r="A37" s="393">
        <v>9</v>
      </c>
      <c r="B37" s="409"/>
      <c r="C37" s="368"/>
      <c r="D37" s="369"/>
      <c r="E37" s="545"/>
      <c r="F37" s="546"/>
      <c r="G37" s="545"/>
      <c r="H37" s="546"/>
      <c r="I37" s="368" t="s">
        <v>54</v>
      </c>
      <c r="J37" s="312" t="s">
        <v>1355</v>
      </c>
      <c r="K37" s="368" t="s">
        <v>54</v>
      </c>
      <c r="L37" s="312" t="s">
        <v>1356</v>
      </c>
      <c r="M37" s="543"/>
    </row>
    <row r="38" spans="1:14" ht="43.2" customHeight="1" thickBot="1">
      <c r="A38" s="394">
        <v>10</v>
      </c>
      <c r="B38" s="410"/>
      <c r="C38" s="371"/>
      <c r="D38" s="370"/>
      <c r="E38" s="549"/>
      <c r="F38" s="550"/>
      <c r="G38" s="549"/>
      <c r="H38" s="550"/>
      <c r="I38" s="371" t="s">
        <v>54</v>
      </c>
      <c r="J38" s="313" t="s">
        <v>1355</v>
      </c>
      <c r="K38" s="371" t="s">
        <v>54</v>
      </c>
      <c r="L38" s="313" t="s">
        <v>1356</v>
      </c>
      <c r="M38" s="544"/>
    </row>
    <row r="39" spans="1:14" ht="22.8">
      <c r="A39" s="396"/>
      <c r="B39" s="398" t="s">
        <v>1765</v>
      </c>
      <c r="C39" s="399"/>
      <c r="D39" s="399"/>
      <c r="E39" s="47"/>
      <c r="F39" s="47"/>
      <c r="G39" s="47"/>
      <c r="H39" s="47"/>
      <c r="I39" s="47"/>
      <c r="J39" s="47"/>
      <c r="K39" s="47"/>
      <c r="L39" s="47"/>
      <c r="M39" s="47"/>
      <c r="N39" s="44"/>
    </row>
    <row r="40" spans="1:14" ht="22.8">
      <c r="B40" s="398" t="s">
        <v>1358</v>
      </c>
      <c r="M40" s="47"/>
    </row>
    <row r="41" spans="1:14" ht="22.8">
      <c r="B41" s="398" t="s">
        <v>1752</v>
      </c>
    </row>
    <row r="42" spans="1:14" ht="22.8">
      <c r="B42" s="398"/>
    </row>
  </sheetData>
  <sheetProtection algorithmName="SHA-512" hashValue="AD0ikVZ171QZ1KqxTrdClMeEIA+njW7fneJ/CY+xA+qDKkVyb+KypW5fgACDdjRM5FJah6EpQLfn183FQ3N51g==" saltValue="c9uYPx6v9wJZy2dfBwnY8Q==" spinCount="100000" sheet="1" objects="1" scenarios="1"/>
  <mergeCells count="114">
    <mergeCell ref="E27:F27"/>
    <mergeCell ref="G27:H27"/>
    <mergeCell ref="I27:L27"/>
    <mergeCell ref="E38:F38"/>
    <mergeCell ref="G38:H38"/>
    <mergeCell ref="E23:H23"/>
    <mergeCell ref="G35:H35"/>
    <mergeCell ref="E36:F36"/>
    <mergeCell ref="G36:H36"/>
    <mergeCell ref="E37:F37"/>
    <mergeCell ref="G37:H37"/>
    <mergeCell ref="E28:F28"/>
    <mergeCell ref="G28:H28"/>
    <mergeCell ref="E29:F29"/>
    <mergeCell ref="G29:H29"/>
    <mergeCell ref="M29:M38"/>
    <mergeCell ref="E30:F30"/>
    <mergeCell ref="G30:H30"/>
    <mergeCell ref="E31:F31"/>
    <mergeCell ref="G31:H31"/>
    <mergeCell ref="E32:F32"/>
    <mergeCell ref="G32:H32"/>
    <mergeCell ref="E33:F33"/>
    <mergeCell ref="G33:H33"/>
    <mergeCell ref="E34:F34"/>
    <mergeCell ref="G34:H34"/>
    <mergeCell ref="E35:F35"/>
    <mergeCell ref="B23:C24"/>
    <mergeCell ref="P21:S21"/>
    <mergeCell ref="P12:S12"/>
    <mergeCell ref="P13:S13"/>
    <mergeCell ref="P14:S14"/>
    <mergeCell ref="P15:S15"/>
    <mergeCell ref="P16:S16"/>
    <mergeCell ref="P17:S17"/>
    <mergeCell ref="P18:S18"/>
    <mergeCell ref="F14:G14"/>
    <mergeCell ref="H14:K14"/>
    <mergeCell ref="L14:O14"/>
    <mergeCell ref="H19:K19"/>
    <mergeCell ref="B18:D18"/>
    <mergeCell ref="B17:D17"/>
    <mergeCell ref="F18:G18"/>
    <mergeCell ref="L18:O18"/>
    <mergeCell ref="B19:D19"/>
    <mergeCell ref="B20:D20"/>
    <mergeCell ref="I23:L23"/>
    <mergeCell ref="I24:L24"/>
    <mergeCell ref="E4:G4"/>
    <mergeCell ref="H5:K5"/>
    <mergeCell ref="B16:D16"/>
    <mergeCell ref="F17:G17"/>
    <mergeCell ref="W2:X2"/>
    <mergeCell ref="B15:D15"/>
    <mergeCell ref="F15:G15"/>
    <mergeCell ref="H15:K15"/>
    <mergeCell ref="L15:O15"/>
    <mergeCell ref="F12:G12"/>
    <mergeCell ref="I8:K8"/>
    <mergeCell ref="B7:D7"/>
    <mergeCell ref="B8:D8"/>
    <mergeCell ref="E8:G8"/>
    <mergeCell ref="B4:D4"/>
    <mergeCell ref="B5:D5"/>
    <mergeCell ref="E5:G5"/>
    <mergeCell ref="B13:D13"/>
    <mergeCell ref="F13:G13"/>
    <mergeCell ref="H13:K13"/>
    <mergeCell ref="E7:G7"/>
    <mergeCell ref="B12:D12"/>
    <mergeCell ref="B11:D11"/>
    <mergeCell ref="B14:D14"/>
    <mergeCell ref="L4:Q4"/>
    <mergeCell ref="L5:Q5"/>
    <mergeCell ref="P7:T7"/>
    <mergeCell ref="P8:T8"/>
    <mergeCell ref="V16:X16"/>
    <mergeCell ref="M8:O8"/>
    <mergeCell ref="H7:O7"/>
    <mergeCell ref="L11:O11"/>
    <mergeCell ref="H11:K11"/>
    <mergeCell ref="H4:K4"/>
    <mergeCell ref="H12:K12"/>
    <mergeCell ref="V12:X12"/>
    <mergeCell ref="P11:S11"/>
    <mergeCell ref="V13:X13"/>
    <mergeCell ref="V14:X14"/>
    <mergeCell ref="V15:X15"/>
    <mergeCell ref="V11:X11"/>
    <mergeCell ref="L13:O13"/>
    <mergeCell ref="F11:G11"/>
    <mergeCell ref="V21:X21"/>
    <mergeCell ref="B21:D21"/>
    <mergeCell ref="H21:K21"/>
    <mergeCell ref="L21:O21"/>
    <mergeCell ref="L12:O12"/>
    <mergeCell ref="L17:O17"/>
    <mergeCell ref="F16:G16"/>
    <mergeCell ref="H16:K16"/>
    <mergeCell ref="L16:O16"/>
    <mergeCell ref="F21:G21"/>
    <mergeCell ref="F19:G19"/>
    <mergeCell ref="L19:O19"/>
    <mergeCell ref="F20:G20"/>
    <mergeCell ref="V20:X20"/>
    <mergeCell ref="V19:X19"/>
    <mergeCell ref="H20:K20"/>
    <mergeCell ref="L20:O20"/>
    <mergeCell ref="V17:X17"/>
    <mergeCell ref="H18:K18"/>
    <mergeCell ref="V18:X18"/>
    <mergeCell ref="H17:K17"/>
    <mergeCell ref="P19:S19"/>
    <mergeCell ref="P20:S20"/>
  </mergeCells>
  <phoneticPr fontId="103"/>
  <conditionalFormatting sqref="A30:A38">
    <cfRule type="expression" dxfId="238" priority="1">
      <formula>$E$4="■"</formula>
    </cfRule>
  </conditionalFormatting>
  <conditionalFormatting sqref="B10:R10">
    <cfRule type="expression" dxfId="237" priority="7">
      <formula>$H$8="■"</formula>
    </cfRule>
  </conditionalFormatting>
  <conditionalFormatting sqref="B11:X21">
    <cfRule type="expression" dxfId="236" priority="6">
      <formula>$L$8="■"</formula>
    </cfRule>
  </conditionalFormatting>
  <conditionalFormatting sqref="C30:L38">
    <cfRule type="expression" dxfId="235" priority="2">
      <formula>$E$4="■"</formula>
    </cfRule>
  </conditionalFormatting>
  <conditionalFormatting sqref="E24:F24">
    <cfRule type="expression" dxfId="234" priority="4">
      <formula>$G$4="■"</formula>
    </cfRule>
  </conditionalFormatting>
  <conditionalFormatting sqref="G24:H24">
    <cfRule type="expression" dxfId="233" priority="5">
      <formula>$E$4="■"</formula>
    </cfRule>
  </conditionalFormatting>
  <dataValidations count="6">
    <dataValidation type="list" allowBlank="1" showInputMessage="1" showErrorMessage="1" sqref="H8 L8 E24 G24 I28:I38 K28:K38" xr:uid="{00000000-0002-0000-0200-000000000000}">
      <formula1>"□,■"</formula1>
    </dataValidation>
    <dataValidation type="list" allowBlank="1" showInputMessage="1" showErrorMessage="1" sqref="E12:E21" xr:uid="{00000000-0002-0000-0200-000001000000}">
      <formula1>"追加,削除"</formula1>
    </dataValidation>
    <dataValidation type="list" allowBlank="1" showInputMessage="1" showErrorMessage="1" sqref="P12:S21" xr:uid="{EA605DCA-C27A-4682-8827-24273ADD49C2}">
      <formula1>"常時,next hopでping応答があるまで,host IPがping応答するまで"</formula1>
    </dataValidation>
    <dataValidation type="list" allowBlank="1" showInputMessage="1" showErrorMessage="1" sqref="U12:U21" xr:uid="{00000000-0002-0000-0200-000002000000}">
      <formula1>"使用する,使用しない"</formula1>
    </dataValidation>
    <dataValidation imeMode="disabled" allowBlank="1" showInputMessage="1" showErrorMessage="1" sqref="E29:H38" xr:uid="{AF1D36D8-1B0E-4440-90A8-E706814EC129}"/>
    <dataValidation type="list" allowBlank="1" showInputMessage="1" showErrorMessage="1" sqref="B30:B38" xr:uid="{9F6E13FA-E99B-4DBD-ACAE-48654F6114F8}">
      <formula1>"追加(DHCPシートのVLAN設定値とポート設定シートの記入要),削除"</formula1>
    </dataValidation>
  </dataValidations>
  <hyperlinks>
    <hyperlink ref="W2" location="機能一覧!A1" display="機能一覧シートへ戻る" xr:uid="{00000000-0004-0000-0200-000000000000}"/>
    <hyperlink ref="W2:X2" location="変更可能機能一覧!A1" display="機能一覧シートへ戻る" xr:uid="{00000000-0004-0000-0200-000001000000}"/>
  </hyperlinks>
  <pageMargins left="0.7" right="0.7" top="0.75" bottom="0.75" header="0.3" footer="0.3"/>
  <pageSetup paperSize="9" scale="4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39"/>
  <sheetViews>
    <sheetView zoomScale="78" zoomScaleNormal="78" zoomScaleSheetLayoutView="70" workbookViewId="0">
      <selection activeCell="B1" sqref="B1"/>
    </sheetView>
  </sheetViews>
  <sheetFormatPr defaultColWidth="9" defaultRowHeight="13.2"/>
  <cols>
    <col min="1" max="1" width="2" style="127" customWidth="1"/>
    <col min="2" max="2" width="9" style="127"/>
    <col min="3" max="3" width="9" style="127" customWidth="1"/>
    <col min="4" max="4" width="6.21875" style="127" customWidth="1"/>
    <col min="5" max="6" width="9" style="127" customWidth="1"/>
    <col min="7" max="7" width="6.44140625" style="127" customWidth="1"/>
    <col min="8" max="8" width="3.21875" style="127" customWidth="1"/>
    <col min="9" max="9" width="9" style="127"/>
    <col min="10" max="10" width="9" style="127" customWidth="1"/>
    <col min="11" max="11" width="9" style="127"/>
    <col min="12" max="12" width="2.6640625" style="127" customWidth="1"/>
    <col min="13" max="15" width="9" style="127"/>
    <col min="16" max="16" width="2.77734375" style="127" customWidth="1"/>
    <col min="17" max="17" width="24.21875" style="127" customWidth="1"/>
    <col min="18" max="19" width="9" style="127"/>
    <col min="20" max="20" width="23.88671875" style="127" customWidth="1"/>
    <col min="21" max="21" width="2.77734375" style="127" customWidth="1"/>
    <col min="22" max="16384" width="9" style="127"/>
  </cols>
  <sheetData>
    <row r="1" spans="1:21" ht="23.4">
      <c r="B1" s="137" t="s">
        <v>74</v>
      </c>
      <c r="C1" s="48"/>
      <c r="D1" s="48"/>
      <c r="E1" s="48"/>
      <c r="F1" s="48"/>
      <c r="G1" s="48"/>
      <c r="H1" s="48"/>
      <c r="I1" s="48"/>
      <c r="O1" s="136"/>
      <c r="P1" s="136"/>
      <c r="Q1" s="136"/>
    </row>
    <row r="2" spans="1:21" ht="19.2">
      <c r="B2" s="155" t="s">
        <v>43</v>
      </c>
      <c r="C2" s="48"/>
      <c r="D2" s="48"/>
      <c r="E2" s="48"/>
      <c r="F2" s="48"/>
      <c r="G2" s="48"/>
      <c r="H2" s="48"/>
      <c r="I2" s="48"/>
      <c r="O2" s="136"/>
      <c r="P2" s="136"/>
      <c r="Q2" s="136"/>
      <c r="S2" s="458" t="s">
        <v>30</v>
      </c>
      <c r="T2" s="459"/>
    </row>
    <row r="3" spans="1:21" ht="7.5" customHeight="1">
      <c r="B3" s="138"/>
      <c r="C3" s="52"/>
      <c r="D3" s="52"/>
      <c r="E3" s="52"/>
      <c r="F3" s="52"/>
      <c r="G3" s="52"/>
      <c r="H3" s="52"/>
      <c r="I3" s="52"/>
      <c r="J3" s="134"/>
      <c r="K3" s="134"/>
      <c r="L3" s="134"/>
      <c r="M3" s="134"/>
      <c r="N3" s="134"/>
      <c r="O3" s="135"/>
      <c r="P3" s="135"/>
      <c r="Q3" s="135"/>
      <c r="R3" s="134"/>
      <c r="S3" s="134"/>
      <c r="T3" s="116"/>
    </row>
    <row r="4" spans="1:21" ht="9" customHeight="1" thickBot="1">
      <c r="B4" s="52"/>
      <c r="C4" s="52"/>
      <c r="D4" s="52"/>
      <c r="E4" s="52"/>
      <c r="F4" s="52"/>
      <c r="G4" s="52"/>
      <c r="H4" s="52"/>
      <c r="I4" s="52"/>
      <c r="J4" s="134"/>
      <c r="K4" s="134"/>
      <c r="L4" s="134"/>
      <c r="M4" s="134"/>
      <c r="N4" s="134"/>
      <c r="O4" s="135"/>
      <c r="P4" s="135"/>
      <c r="Q4" s="135"/>
      <c r="R4" s="134"/>
      <c r="S4" s="134"/>
      <c r="T4" s="134"/>
    </row>
    <row r="5" spans="1:21" ht="30" customHeight="1" thickBot="1">
      <c r="A5" s="130" t="s">
        <v>75</v>
      </c>
      <c r="B5" s="563" t="s">
        <v>76</v>
      </c>
      <c r="C5" s="564"/>
      <c r="D5" s="565"/>
      <c r="E5" s="447" t="s">
        <v>45</v>
      </c>
      <c r="F5" s="562"/>
      <c r="G5" s="562"/>
      <c r="H5" s="447" t="s">
        <v>46</v>
      </c>
      <c r="I5" s="447"/>
      <c r="J5" s="447"/>
      <c r="K5" s="447"/>
      <c r="L5" s="447"/>
      <c r="M5" s="447"/>
      <c r="N5" s="447"/>
      <c r="O5" s="447"/>
      <c r="P5" s="447"/>
      <c r="Q5" s="447"/>
      <c r="R5" s="447" t="s">
        <v>51</v>
      </c>
      <c r="S5" s="447"/>
      <c r="T5" s="448"/>
      <c r="U5" s="129"/>
    </row>
    <row r="6" spans="1:21" ht="45.75" customHeight="1">
      <c r="A6" s="130"/>
      <c r="B6" s="622" t="s">
        <v>77</v>
      </c>
      <c r="C6" s="623"/>
      <c r="D6" s="623"/>
      <c r="E6" s="619" t="s">
        <v>78</v>
      </c>
      <c r="F6" s="620"/>
      <c r="G6" s="620"/>
      <c r="H6" s="184" t="s">
        <v>54</v>
      </c>
      <c r="I6" s="567" t="s">
        <v>78</v>
      </c>
      <c r="J6" s="568"/>
      <c r="K6" s="568"/>
      <c r="L6" s="184" t="s">
        <v>54</v>
      </c>
      <c r="M6" s="567" t="s">
        <v>79</v>
      </c>
      <c r="N6" s="568"/>
      <c r="O6" s="568"/>
      <c r="P6" s="566"/>
      <c r="Q6" s="566"/>
      <c r="R6" s="619" t="s">
        <v>80</v>
      </c>
      <c r="S6" s="620"/>
      <c r="T6" s="621"/>
      <c r="U6" s="129"/>
    </row>
    <row r="7" spans="1:21" ht="45.75" customHeight="1">
      <c r="A7" s="130"/>
      <c r="B7" s="553" t="s">
        <v>81</v>
      </c>
      <c r="C7" s="554"/>
      <c r="D7" s="554"/>
      <c r="E7" s="555" t="s">
        <v>82</v>
      </c>
      <c r="F7" s="556"/>
      <c r="G7" s="556"/>
      <c r="H7" s="557"/>
      <c r="I7" s="557"/>
      <c r="J7" s="557"/>
      <c r="K7" s="557"/>
      <c r="L7" s="241"/>
      <c r="M7" s="241"/>
      <c r="N7" s="241"/>
      <c r="O7" s="241"/>
      <c r="P7" s="241"/>
      <c r="Q7" s="241"/>
      <c r="R7" s="555" t="s">
        <v>810</v>
      </c>
      <c r="S7" s="556"/>
      <c r="T7" s="558"/>
      <c r="U7" s="129"/>
    </row>
    <row r="8" spans="1:21" ht="45.75" customHeight="1">
      <c r="A8" s="130"/>
      <c r="B8" s="553" t="s">
        <v>796</v>
      </c>
      <c r="C8" s="554"/>
      <c r="D8" s="554"/>
      <c r="E8" s="555" t="s">
        <v>83</v>
      </c>
      <c r="F8" s="556"/>
      <c r="G8" s="556"/>
      <c r="H8" s="240" t="s">
        <v>54</v>
      </c>
      <c r="I8" s="559" t="s">
        <v>83</v>
      </c>
      <c r="J8" s="560"/>
      <c r="K8" s="560"/>
      <c r="L8" s="240" t="s">
        <v>54</v>
      </c>
      <c r="M8" s="559" t="s">
        <v>797</v>
      </c>
      <c r="N8" s="560"/>
      <c r="O8" s="560"/>
      <c r="P8" s="252"/>
      <c r="Q8" s="252"/>
      <c r="R8" s="561" t="s">
        <v>84</v>
      </c>
      <c r="S8" s="556"/>
      <c r="T8" s="558"/>
      <c r="U8" s="129"/>
    </row>
    <row r="9" spans="1:21" ht="45.75" customHeight="1">
      <c r="A9" s="130"/>
      <c r="B9" s="553" t="s">
        <v>85</v>
      </c>
      <c r="C9" s="554"/>
      <c r="D9" s="554"/>
      <c r="E9" s="555" t="s">
        <v>86</v>
      </c>
      <c r="F9" s="556"/>
      <c r="G9" s="556"/>
      <c r="H9" s="569"/>
      <c r="I9" s="570"/>
      <c r="J9" s="570"/>
      <c r="K9" s="570"/>
      <c r="L9" s="571"/>
      <c r="M9" s="571"/>
      <c r="N9" s="571"/>
      <c r="O9" s="571"/>
      <c r="P9" s="571"/>
      <c r="Q9" s="571"/>
      <c r="R9" s="555" t="s">
        <v>800</v>
      </c>
      <c r="S9" s="556"/>
      <c r="T9" s="558"/>
      <c r="U9" s="129"/>
    </row>
    <row r="10" spans="1:21" ht="54" customHeight="1">
      <c r="A10" s="130"/>
      <c r="B10" s="553" t="s">
        <v>87</v>
      </c>
      <c r="C10" s="554"/>
      <c r="D10" s="554"/>
      <c r="E10" s="555" t="s">
        <v>88</v>
      </c>
      <c r="F10" s="556"/>
      <c r="G10" s="556"/>
      <c r="H10" s="239" t="s">
        <v>54</v>
      </c>
      <c r="I10" s="559" t="s">
        <v>89</v>
      </c>
      <c r="J10" s="560"/>
      <c r="K10" s="560"/>
      <c r="L10" s="240" t="s">
        <v>54</v>
      </c>
      <c r="M10" s="559" t="s">
        <v>798</v>
      </c>
      <c r="N10" s="560"/>
      <c r="O10" s="560"/>
      <c r="P10" s="572"/>
      <c r="Q10" s="572"/>
      <c r="R10" s="561" t="s">
        <v>799</v>
      </c>
      <c r="S10" s="556"/>
      <c r="T10" s="558"/>
      <c r="U10" s="129"/>
    </row>
    <row r="11" spans="1:21" ht="45.75" customHeight="1">
      <c r="A11" s="130"/>
      <c r="B11" s="553" t="s">
        <v>90</v>
      </c>
      <c r="C11" s="554"/>
      <c r="D11" s="554"/>
      <c r="E11" s="555" t="s">
        <v>91</v>
      </c>
      <c r="F11" s="556"/>
      <c r="G11" s="556"/>
      <c r="H11" s="239" t="s">
        <v>54</v>
      </c>
      <c r="I11" s="559" t="s">
        <v>91</v>
      </c>
      <c r="J11" s="560"/>
      <c r="K11" s="560"/>
      <c r="L11" s="240" t="s">
        <v>54</v>
      </c>
      <c r="M11" s="559" t="s">
        <v>92</v>
      </c>
      <c r="N11" s="560"/>
      <c r="O11" s="560"/>
      <c r="P11" s="572"/>
      <c r="Q11" s="572"/>
      <c r="R11" s="585" t="s">
        <v>93</v>
      </c>
      <c r="S11" s="586"/>
      <c r="T11" s="587"/>
      <c r="U11" s="129"/>
    </row>
    <row r="12" spans="1:21" ht="45.75" customHeight="1">
      <c r="A12" s="130"/>
      <c r="B12" s="553" t="s">
        <v>1378</v>
      </c>
      <c r="C12" s="554"/>
      <c r="D12" s="554"/>
      <c r="E12" s="555" t="s">
        <v>1377</v>
      </c>
      <c r="F12" s="556"/>
      <c r="G12" s="556"/>
      <c r="H12" s="592"/>
      <c r="I12" s="593"/>
      <c r="J12" s="593"/>
      <c r="K12" s="593"/>
      <c r="L12" s="593"/>
      <c r="M12" s="593"/>
      <c r="N12" s="593"/>
      <c r="O12" s="594"/>
      <c r="P12" s="572"/>
      <c r="Q12" s="572"/>
      <c r="R12" s="585" t="s">
        <v>1379</v>
      </c>
      <c r="S12" s="586"/>
      <c r="T12" s="587"/>
      <c r="U12" s="129"/>
    </row>
    <row r="13" spans="1:21" ht="30" customHeight="1" thickBot="1">
      <c r="B13" s="133"/>
      <c r="C13" s="133"/>
      <c r="D13" s="133"/>
      <c r="E13" s="133"/>
      <c r="F13" s="133"/>
      <c r="G13" s="133"/>
      <c r="H13" s="133"/>
      <c r="I13" s="133"/>
      <c r="J13" s="128"/>
      <c r="K13" s="128"/>
      <c r="L13" s="128"/>
      <c r="M13" s="128"/>
      <c r="N13" s="128"/>
      <c r="O13" s="132"/>
      <c r="P13" s="132"/>
      <c r="Q13" s="132"/>
      <c r="R13" s="128"/>
      <c r="S13" s="128"/>
      <c r="T13" s="128"/>
    </row>
    <row r="14" spans="1:21" ht="30" customHeight="1" thickBot="1">
      <c r="A14" s="130" t="s">
        <v>75</v>
      </c>
      <c r="B14" s="563" t="s">
        <v>94</v>
      </c>
      <c r="C14" s="588"/>
      <c r="D14" s="589"/>
      <c r="E14" s="590" t="s">
        <v>45</v>
      </c>
      <c r="F14" s="588"/>
      <c r="G14" s="589"/>
      <c r="H14" s="590" t="s">
        <v>46</v>
      </c>
      <c r="I14" s="588"/>
      <c r="J14" s="588"/>
      <c r="K14" s="588"/>
      <c r="L14" s="588"/>
      <c r="M14" s="588"/>
      <c r="N14" s="588"/>
      <c r="O14" s="588"/>
      <c r="P14" s="588"/>
      <c r="Q14" s="589"/>
      <c r="R14" s="590" t="s">
        <v>51</v>
      </c>
      <c r="S14" s="588"/>
      <c r="T14" s="591"/>
      <c r="U14" s="129"/>
    </row>
    <row r="15" spans="1:21" ht="45.75" customHeight="1">
      <c r="A15" s="130"/>
      <c r="B15" s="573" t="s">
        <v>77</v>
      </c>
      <c r="C15" s="574"/>
      <c r="D15" s="575"/>
      <c r="E15" s="576" t="s">
        <v>78</v>
      </c>
      <c r="F15" s="577"/>
      <c r="G15" s="578"/>
      <c r="H15" s="184" t="s">
        <v>54</v>
      </c>
      <c r="I15" s="579" t="s">
        <v>78</v>
      </c>
      <c r="J15" s="580"/>
      <c r="K15" s="581"/>
      <c r="L15" s="184" t="s">
        <v>54</v>
      </c>
      <c r="M15" s="579" t="s">
        <v>79</v>
      </c>
      <c r="N15" s="580"/>
      <c r="O15" s="581"/>
      <c r="P15" s="582"/>
      <c r="Q15" s="583"/>
      <c r="R15" s="576" t="s">
        <v>80</v>
      </c>
      <c r="S15" s="577"/>
      <c r="T15" s="584"/>
      <c r="U15" s="129"/>
    </row>
    <row r="16" spans="1:21" ht="45.75" customHeight="1">
      <c r="A16" s="130"/>
      <c r="B16" s="595" t="s">
        <v>81</v>
      </c>
      <c r="C16" s="596"/>
      <c r="D16" s="597"/>
      <c r="E16" s="598" t="s">
        <v>82</v>
      </c>
      <c r="F16" s="586"/>
      <c r="G16" s="599"/>
      <c r="H16" s="600"/>
      <c r="I16" s="601"/>
      <c r="J16" s="601"/>
      <c r="K16" s="602"/>
      <c r="L16" s="355"/>
      <c r="M16" s="355"/>
      <c r="N16" s="355"/>
      <c r="O16" s="355"/>
      <c r="P16" s="355"/>
      <c r="Q16" s="355"/>
      <c r="R16" s="598" t="s">
        <v>810</v>
      </c>
      <c r="S16" s="586"/>
      <c r="T16" s="587"/>
      <c r="U16" s="129"/>
    </row>
    <row r="17" spans="1:21" ht="45.75" customHeight="1">
      <c r="A17" s="130"/>
      <c r="B17" s="595" t="s">
        <v>796</v>
      </c>
      <c r="C17" s="596"/>
      <c r="D17" s="597"/>
      <c r="E17" s="598" t="s">
        <v>83</v>
      </c>
      <c r="F17" s="586"/>
      <c r="G17" s="599"/>
      <c r="H17" s="354" t="s">
        <v>54</v>
      </c>
      <c r="I17" s="603" t="s">
        <v>83</v>
      </c>
      <c r="J17" s="604"/>
      <c r="K17" s="605"/>
      <c r="L17" s="354" t="s">
        <v>54</v>
      </c>
      <c r="M17" s="603" t="s">
        <v>797</v>
      </c>
      <c r="N17" s="604"/>
      <c r="O17" s="605"/>
      <c r="P17" s="355"/>
      <c r="Q17" s="355"/>
      <c r="R17" s="585" t="s">
        <v>84</v>
      </c>
      <c r="S17" s="606"/>
      <c r="T17" s="607"/>
      <c r="U17" s="129"/>
    </row>
    <row r="18" spans="1:21" ht="45.75" customHeight="1">
      <c r="A18" s="130"/>
      <c r="B18" s="595" t="s">
        <v>85</v>
      </c>
      <c r="C18" s="596"/>
      <c r="D18" s="597"/>
      <c r="E18" s="598" t="s">
        <v>86</v>
      </c>
      <c r="F18" s="586"/>
      <c r="G18" s="599"/>
      <c r="H18" s="569"/>
      <c r="I18" s="570"/>
      <c r="J18" s="570"/>
      <c r="K18" s="570"/>
      <c r="L18" s="610"/>
      <c r="M18" s="611"/>
      <c r="N18" s="611"/>
      <c r="O18" s="611"/>
      <c r="P18" s="611"/>
      <c r="Q18" s="612"/>
      <c r="R18" s="598" t="s">
        <v>800</v>
      </c>
      <c r="S18" s="586"/>
      <c r="T18" s="587"/>
      <c r="U18" s="129"/>
    </row>
    <row r="19" spans="1:21" ht="45.75" customHeight="1">
      <c r="A19" s="130"/>
      <c r="B19" s="595" t="s">
        <v>87</v>
      </c>
      <c r="C19" s="596"/>
      <c r="D19" s="597"/>
      <c r="E19" s="598" t="s">
        <v>88</v>
      </c>
      <c r="F19" s="586"/>
      <c r="G19" s="599"/>
      <c r="H19" s="356" t="s">
        <v>54</v>
      </c>
      <c r="I19" s="603" t="s">
        <v>89</v>
      </c>
      <c r="J19" s="604"/>
      <c r="K19" s="605"/>
      <c r="L19" s="354" t="s">
        <v>54</v>
      </c>
      <c r="M19" s="603" t="s">
        <v>798</v>
      </c>
      <c r="N19" s="604"/>
      <c r="O19" s="605"/>
      <c r="P19" s="608"/>
      <c r="Q19" s="609"/>
      <c r="R19" s="585" t="s">
        <v>799</v>
      </c>
      <c r="S19" s="606"/>
      <c r="T19" s="607"/>
      <c r="U19" s="129"/>
    </row>
    <row r="20" spans="1:21" ht="45.75" customHeight="1">
      <c r="A20" s="130"/>
      <c r="B20" s="595" t="s">
        <v>90</v>
      </c>
      <c r="C20" s="596"/>
      <c r="D20" s="597"/>
      <c r="E20" s="598" t="s">
        <v>91</v>
      </c>
      <c r="F20" s="586"/>
      <c r="G20" s="599"/>
      <c r="H20" s="356" t="s">
        <v>54</v>
      </c>
      <c r="I20" s="603" t="s">
        <v>1381</v>
      </c>
      <c r="J20" s="604"/>
      <c r="K20" s="605"/>
      <c r="L20" s="354" t="s">
        <v>54</v>
      </c>
      <c r="M20" s="603" t="s">
        <v>92</v>
      </c>
      <c r="N20" s="604"/>
      <c r="O20" s="605"/>
      <c r="P20" s="608"/>
      <c r="Q20" s="609"/>
      <c r="R20" s="585" t="s">
        <v>93</v>
      </c>
      <c r="S20" s="606"/>
      <c r="T20" s="607"/>
      <c r="U20" s="129"/>
    </row>
    <row r="21" spans="1:21" ht="45.75" customHeight="1">
      <c r="A21" s="130"/>
      <c r="B21" s="553" t="s">
        <v>1378</v>
      </c>
      <c r="C21" s="554"/>
      <c r="D21" s="554"/>
      <c r="E21" s="555" t="s">
        <v>1377</v>
      </c>
      <c r="F21" s="556"/>
      <c r="G21" s="556"/>
      <c r="H21" s="592"/>
      <c r="I21" s="593"/>
      <c r="J21" s="593"/>
      <c r="K21" s="593"/>
      <c r="L21" s="593"/>
      <c r="M21" s="593"/>
      <c r="N21" s="593"/>
      <c r="O21" s="594"/>
      <c r="P21" s="572"/>
      <c r="Q21" s="572"/>
      <c r="R21" s="585" t="s">
        <v>1379</v>
      </c>
      <c r="S21" s="586"/>
      <c r="T21" s="587"/>
      <c r="U21" s="129"/>
    </row>
    <row r="22" spans="1:21" ht="30" customHeight="1" thickBot="1">
      <c r="B22" s="133"/>
      <c r="C22" s="133"/>
      <c r="D22" s="133"/>
      <c r="E22" s="133"/>
      <c r="F22" s="133"/>
      <c r="G22" s="133"/>
      <c r="H22" s="133"/>
      <c r="I22" s="133"/>
      <c r="J22" s="128"/>
      <c r="K22" s="128"/>
      <c r="L22" s="128"/>
      <c r="M22" s="128"/>
      <c r="N22" s="128"/>
      <c r="O22" s="132"/>
      <c r="P22" s="132"/>
      <c r="Q22" s="132"/>
      <c r="R22" s="128"/>
      <c r="S22" s="128"/>
      <c r="T22" s="128"/>
    </row>
    <row r="23" spans="1:21" ht="30" customHeight="1" thickBot="1">
      <c r="A23" s="130" t="s">
        <v>75</v>
      </c>
      <c r="B23" s="563" t="s">
        <v>95</v>
      </c>
      <c r="C23" s="588"/>
      <c r="D23" s="589"/>
      <c r="E23" s="590" t="s">
        <v>45</v>
      </c>
      <c r="F23" s="588"/>
      <c r="G23" s="589"/>
      <c r="H23" s="590" t="s">
        <v>46</v>
      </c>
      <c r="I23" s="588"/>
      <c r="J23" s="588"/>
      <c r="K23" s="588"/>
      <c r="L23" s="588"/>
      <c r="M23" s="588"/>
      <c r="N23" s="588"/>
      <c r="O23" s="588"/>
      <c r="P23" s="588"/>
      <c r="Q23" s="589"/>
      <c r="R23" s="590" t="s">
        <v>51</v>
      </c>
      <c r="S23" s="588"/>
      <c r="T23" s="591"/>
      <c r="U23" s="129"/>
    </row>
    <row r="24" spans="1:21" ht="45.75" customHeight="1">
      <c r="A24" s="130"/>
      <c r="B24" s="573" t="s">
        <v>77</v>
      </c>
      <c r="C24" s="574"/>
      <c r="D24" s="575"/>
      <c r="E24" s="576" t="s">
        <v>79</v>
      </c>
      <c r="F24" s="577"/>
      <c r="G24" s="578"/>
      <c r="H24" s="184" t="s">
        <v>54</v>
      </c>
      <c r="I24" s="579" t="s">
        <v>78</v>
      </c>
      <c r="J24" s="580"/>
      <c r="K24" s="581"/>
      <c r="L24" s="184" t="s">
        <v>54</v>
      </c>
      <c r="M24" s="579" t="s">
        <v>79</v>
      </c>
      <c r="N24" s="580"/>
      <c r="O24" s="581"/>
      <c r="P24" s="582"/>
      <c r="Q24" s="583"/>
      <c r="R24" s="576" t="s">
        <v>80</v>
      </c>
      <c r="S24" s="577"/>
      <c r="T24" s="584"/>
      <c r="U24" s="129"/>
    </row>
    <row r="25" spans="1:21" ht="45.75" customHeight="1">
      <c r="A25" s="130"/>
      <c r="B25" s="595" t="s">
        <v>81</v>
      </c>
      <c r="C25" s="596"/>
      <c r="D25" s="597"/>
      <c r="E25" s="598" t="s">
        <v>82</v>
      </c>
      <c r="F25" s="586"/>
      <c r="G25" s="599"/>
      <c r="H25" s="600"/>
      <c r="I25" s="601"/>
      <c r="J25" s="601"/>
      <c r="K25" s="602"/>
      <c r="L25" s="355"/>
      <c r="M25" s="355"/>
      <c r="N25" s="355"/>
      <c r="O25" s="355"/>
      <c r="P25" s="355"/>
      <c r="Q25" s="355"/>
      <c r="R25" s="598" t="s">
        <v>810</v>
      </c>
      <c r="S25" s="586"/>
      <c r="T25" s="587"/>
      <c r="U25" s="129"/>
    </row>
    <row r="26" spans="1:21" ht="45.75" customHeight="1">
      <c r="A26" s="130"/>
      <c r="B26" s="595" t="s">
        <v>796</v>
      </c>
      <c r="C26" s="596"/>
      <c r="D26" s="597"/>
      <c r="E26" s="598" t="s">
        <v>83</v>
      </c>
      <c r="F26" s="586"/>
      <c r="G26" s="599"/>
      <c r="H26" s="354" t="s">
        <v>54</v>
      </c>
      <c r="I26" s="603" t="s">
        <v>83</v>
      </c>
      <c r="J26" s="604"/>
      <c r="K26" s="605"/>
      <c r="L26" s="354" t="s">
        <v>54</v>
      </c>
      <c r="M26" s="603" t="s">
        <v>797</v>
      </c>
      <c r="N26" s="604"/>
      <c r="O26" s="605"/>
      <c r="P26" s="355"/>
      <c r="Q26" s="355"/>
      <c r="R26" s="585" t="s">
        <v>84</v>
      </c>
      <c r="S26" s="606"/>
      <c r="T26" s="607"/>
      <c r="U26" s="129"/>
    </row>
    <row r="27" spans="1:21" ht="45.75" customHeight="1">
      <c r="A27" s="130"/>
      <c r="B27" s="595" t="s">
        <v>85</v>
      </c>
      <c r="C27" s="596"/>
      <c r="D27" s="597"/>
      <c r="E27" s="598" t="s">
        <v>86</v>
      </c>
      <c r="F27" s="586"/>
      <c r="G27" s="599"/>
      <c r="H27" s="569"/>
      <c r="I27" s="570"/>
      <c r="J27" s="570"/>
      <c r="K27" s="570"/>
      <c r="L27" s="610"/>
      <c r="M27" s="611"/>
      <c r="N27" s="611"/>
      <c r="O27" s="611"/>
      <c r="P27" s="611"/>
      <c r="Q27" s="612"/>
      <c r="R27" s="598" t="s">
        <v>800</v>
      </c>
      <c r="S27" s="586"/>
      <c r="T27" s="587"/>
      <c r="U27" s="129"/>
    </row>
    <row r="28" spans="1:21" ht="63.6" customHeight="1">
      <c r="A28" s="130"/>
      <c r="B28" s="595" t="s">
        <v>87</v>
      </c>
      <c r="C28" s="596"/>
      <c r="D28" s="597"/>
      <c r="E28" s="598" t="s">
        <v>88</v>
      </c>
      <c r="F28" s="586"/>
      <c r="G28" s="599"/>
      <c r="H28" s="356" t="s">
        <v>54</v>
      </c>
      <c r="I28" s="603" t="s">
        <v>89</v>
      </c>
      <c r="J28" s="604"/>
      <c r="K28" s="605"/>
      <c r="L28" s="354" t="s">
        <v>54</v>
      </c>
      <c r="M28" s="603" t="s">
        <v>798</v>
      </c>
      <c r="N28" s="604"/>
      <c r="O28" s="605"/>
      <c r="P28" s="608"/>
      <c r="Q28" s="609"/>
      <c r="R28" s="585" t="s">
        <v>799</v>
      </c>
      <c r="S28" s="606"/>
      <c r="T28" s="607"/>
      <c r="U28" s="129"/>
    </row>
    <row r="29" spans="1:21" ht="45.75" customHeight="1">
      <c r="A29" s="130"/>
      <c r="B29" s="595" t="s">
        <v>90</v>
      </c>
      <c r="C29" s="596"/>
      <c r="D29" s="597"/>
      <c r="E29" s="598" t="s">
        <v>91</v>
      </c>
      <c r="F29" s="586"/>
      <c r="G29" s="599"/>
      <c r="H29" s="356" t="s">
        <v>54</v>
      </c>
      <c r="I29" s="603" t="s">
        <v>91</v>
      </c>
      <c r="J29" s="604"/>
      <c r="K29" s="605"/>
      <c r="L29" s="354" t="s">
        <v>54</v>
      </c>
      <c r="M29" s="603" t="s">
        <v>92</v>
      </c>
      <c r="N29" s="604"/>
      <c r="O29" s="605"/>
      <c r="P29" s="608"/>
      <c r="Q29" s="609"/>
      <c r="R29" s="585" t="s">
        <v>93</v>
      </c>
      <c r="S29" s="606"/>
      <c r="T29" s="607"/>
      <c r="U29" s="129"/>
    </row>
    <row r="30" spans="1:21" ht="45.75" customHeight="1">
      <c r="A30" s="130"/>
      <c r="B30" s="553" t="s">
        <v>1378</v>
      </c>
      <c r="C30" s="554"/>
      <c r="D30" s="554"/>
      <c r="E30" s="555" t="s">
        <v>1377</v>
      </c>
      <c r="F30" s="556"/>
      <c r="G30" s="556"/>
      <c r="H30" s="592"/>
      <c r="I30" s="593"/>
      <c r="J30" s="593"/>
      <c r="K30" s="593"/>
      <c r="L30" s="593"/>
      <c r="M30" s="593"/>
      <c r="N30" s="593"/>
      <c r="O30" s="594"/>
      <c r="P30" s="572"/>
      <c r="Q30" s="572"/>
      <c r="R30" s="585" t="s">
        <v>1379</v>
      </c>
      <c r="S30" s="586"/>
      <c r="T30" s="587"/>
      <c r="U30" s="129"/>
    </row>
    <row r="31" spans="1:21" s="131" customFormat="1" ht="30" customHeight="1" thickBot="1">
      <c r="B31" s="613"/>
      <c r="C31" s="614"/>
      <c r="D31" s="615"/>
      <c r="E31" s="616"/>
      <c r="F31" s="617"/>
      <c r="G31" s="618"/>
      <c r="H31" s="616"/>
      <c r="I31" s="617"/>
      <c r="J31" s="617"/>
      <c r="K31" s="617"/>
      <c r="L31" s="617"/>
      <c r="M31" s="617"/>
      <c r="N31" s="617"/>
      <c r="O31" s="618"/>
      <c r="P31" s="357"/>
      <c r="Q31" s="357"/>
      <c r="R31" s="616"/>
      <c r="S31" s="617"/>
      <c r="T31" s="618"/>
    </row>
    <row r="32" spans="1:21" ht="45.75" customHeight="1" thickBot="1">
      <c r="A32" s="130" t="s">
        <v>75</v>
      </c>
      <c r="B32" s="563" t="s">
        <v>96</v>
      </c>
      <c r="C32" s="588"/>
      <c r="D32" s="589"/>
      <c r="E32" s="590" t="s">
        <v>45</v>
      </c>
      <c r="F32" s="588"/>
      <c r="G32" s="589"/>
      <c r="H32" s="590" t="s">
        <v>46</v>
      </c>
      <c r="I32" s="588"/>
      <c r="J32" s="588"/>
      <c r="K32" s="588"/>
      <c r="L32" s="588"/>
      <c r="M32" s="588"/>
      <c r="N32" s="588"/>
      <c r="O32" s="588"/>
      <c r="P32" s="588"/>
      <c r="Q32" s="589"/>
      <c r="R32" s="590" t="s">
        <v>51</v>
      </c>
      <c r="S32" s="588"/>
      <c r="T32" s="591"/>
      <c r="U32" s="129"/>
    </row>
    <row r="33" spans="1:21" ht="45.75" customHeight="1">
      <c r="A33" s="130"/>
      <c r="B33" s="573" t="s">
        <v>77</v>
      </c>
      <c r="C33" s="574"/>
      <c r="D33" s="575"/>
      <c r="E33" s="576" t="s">
        <v>79</v>
      </c>
      <c r="F33" s="577"/>
      <c r="G33" s="578"/>
      <c r="H33" s="184" t="s">
        <v>54</v>
      </c>
      <c r="I33" s="579" t="s">
        <v>78</v>
      </c>
      <c r="J33" s="580"/>
      <c r="K33" s="581"/>
      <c r="L33" s="184" t="s">
        <v>54</v>
      </c>
      <c r="M33" s="579" t="s">
        <v>79</v>
      </c>
      <c r="N33" s="580"/>
      <c r="O33" s="581"/>
      <c r="P33" s="582"/>
      <c r="Q33" s="583"/>
      <c r="R33" s="576" t="s">
        <v>80</v>
      </c>
      <c r="S33" s="577"/>
      <c r="T33" s="584"/>
      <c r="U33" s="129"/>
    </row>
    <row r="34" spans="1:21" ht="45.75" customHeight="1">
      <c r="A34" s="130"/>
      <c r="B34" s="595" t="s">
        <v>81</v>
      </c>
      <c r="C34" s="596"/>
      <c r="D34" s="597"/>
      <c r="E34" s="598" t="s">
        <v>82</v>
      </c>
      <c r="F34" s="586"/>
      <c r="G34" s="599"/>
      <c r="H34" s="600"/>
      <c r="I34" s="601"/>
      <c r="J34" s="601"/>
      <c r="K34" s="602"/>
      <c r="L34" s="355"/>
      <c r="M34" s="355"/>
      <c r="N34" s="355"/>
      <c r="O34" s="355"/>
      <c r="P34" s="355"/>
      <c r="Q34" s="355"/>
      <c r="R34" s="598" t="s">
        <v>810</v>
      </c>
      <c r="S34" s="586"/>
      <c r="T34" s="587"/>
      <c r="U34" s="129"/>
    </row>
    <row r="35" spans="1:21" ht="45.75" customHeight="1">
      <c r="A35" s="130"/>
      <c r="B35" s="595" t="s">
        <v>796</v>
      </c>
      <c r="C35" s="596"/>
      <c r="D35" s="597"/>
      <c r="E35" s="598" t="s">
        <v>83</v>
      </c>
      <c r="F35" s="586"/>
      <c r="G35" s="599"/>
      <c r="H35" s="354" t="s">
        <v>54</v>
      </c>
      <c r="I35" s="603" t="s">
        <v>83</v>
      </c>
      <c r="J35" s="604"/>
      <c r="K35" s="605"/>
      <c r="L35" s="354" t="s">
        <v>54</v>
      </c>
      <c r="M35" s="603" t="s">
        <v>797</v>
      </c>
      <c r="N35" s="604"/>
      <c r="O35" s="605"/>
      <c r="P35" s="355"/>
      <c r="Q35" s="355"/>
      <c r="R35" s="585" t="s">
        <v>84</v>
      </c>
      <c r="S35" s="606"/>
      <c r="T35" s="607"/>
      <c r="U35" s="129"/>
    </row>
    <row r="36" spans="1:21" ht="45.75" customHeight="1">
      <c r="A36" s="130"/>
      <c r="B36" s="595" t="s">
        <v>85</v>
      </c>
      <c r="C36" s="596"/>
      <c r="D36" s="597"/>
      <c r="E36" s="598" t="s">
        <v>86</v>
      </c>
      <c r="F36" s="586"/>
      <c r="G36" s="599"/>
      <c r="H36" s="569"/>
      <c r="I36" s="570"/>
      <c r="J36" s="570"/>
      <c r="K36" s="570"/>
      <c r="L36" s="610"/>
      <c r="M36" s="611"/>
      <c r="N36" s="611"/>
      <c r="O36" s="611"/>
      <c r="P36" s="611"/>
      <c r="Q36" s="612"/>
      <c r="R36" s="598" t="s">
        <v>800</v>
      </c>
      <c r="S36" s="586"/>
      <c r="T36" s="587"/>
      <c r="U36" s="129"/>
    </row>
    <row r="37" spans="1:21" ht="61.2" customHeight="1">
      <c r="A37" s="130"/>
      <c r="B37" s="595" t="s">
        <v>87</v>
      </c>
      <c r="C37" s="596"/>
      <c r="D37" s="597"/>
      <c r="E37" s="598" t="s">
        <v>88</v>
      </c>
      <c r="F37" s="586"/>
      <c r="G37" s="599"/>
      <c r="H37" s="356" t="s">
        <v>54</v>
      </c>
      <c r="I37" s="603" t="s">
        <v>89</v>
      </c>
      <c r="J37" s="604"/>
      <c r="K37" s="605"/>
      <c r="L37" s="354" t="s">
        <v>54</v>
      </c>
      <c r="M37" s="603" t="s">
        <v>798</v>
      </c>
      <c r="N37" s="604"/>
      <c r="O37" s="605"/>
      <c r="P37" s="608"/>
      <c r="Q37" s="609"/>
      <c r="R37" s="585" t="s">
        <v>799</v>
      </c>
      <c r="S37" s="606"/>
      <c r="T37" s="607"/>
      <c r="U37" s="129"/>
    </row>
    <row r="38" spans="1:21" ht="45.75" customHeight="1">
      <c r="A38" s="130"/>
      <c r="B38" s="595" t="s">
        <v>90</v>
      </c>
      <c r="C38" s="596"/>
      <c r="D38" s="597"/>
      <c r="E38" s="598" t="s">
        <v>91</v>
      </c>
      <c r="F38" s="586"/>
      <c r="G38" s="599"/>
      <c r="H38" s="356" t="s">
        <v>54</v>
      </c>
      <c r="I38" s="603" t="s">
        <v>91</v>
      </c>
      <c r="J38" s="604"/>
      <c r="K38" s="605"/>
      <c r="L38" s="354" t="s">
        <v>54</v>
      </c>
      <c r="M38" s="603" t="s">
        <v>92</v>
      </c>
      <c r="N38" s="604"/>
      <c r="O38" s="605"/>
      <c r="P38" s="608"/>
      <c r="Q38" s="609"/>
      <c r="R38" s="585" t="s">
        <v>93</v>
      </c>
      <c r="S38" s="606"/>
      <c r="T38" s="607"/>
      <c r="U38" s="129"/>
    </row>
    <row r="39" spans="1:21" ht="52.95" customHeight="1">
      <c r="B39" s="553" t="s">
        <v>1378</v>
      </c>
      <c r="C39" s="554"/>
      <c r="D39" s="554"/>
      <c r="E39" s="555" t="s">
        <v>1377</v>
      </c>
      <c r="F39" s="556"/>
      <c r="G39" s="556"/>
      <c r="H39" s="592"/>
      <c r="I39" s="593"/>
      <c r="J39" s="593"/>
      <c r="K39" s="593"/>
      <c r="L39" s="593"/>
      <c r="M39" s="593"/>
      <c r="N39" s="593"/>
      <c r="O39" s="594"/>
      <c r="P39" s="572"/>
      <c r="Q39" s="572"/>
      <c r="R39" s="585" t="s">
        <v>1379</v>
      </c>
      <c r="S39" s="586"/>
      <c r="T39" s="587"/>
    </row>
  </sheetData>
  <sheetProtection algorithmName="SHA-512" hashValue="j6NTY8X5zOn7B3dKDs/zm8s/9OtBqmUMlc0BENZG/qwvjftgQVXNc8RPFG+G5QisgqsFt5GbOIlJXamER0zOxw==" saltValue="TdZZtRFNLquQYmqgfUHxWw==" spinCount="100000" sheet="1" objects="1" scenarios="1"/>
  <mergeCells count="169">
    <mergeCell ref="B39:D39"/>
    <mergeCell ref="E39:G39"/>
    <mergeCell ref="P39:Q39"/>
    <mergeCell ref="R39:T39"/>
    <mergeCell ref="H39:O39"/>
    <mergeCell ref="R6:T6"/>
    <mergeCell ref="E6:G6"/>
    <mergeCell ref="B6:D6"/>
    <mergeCell ref="R37:T37"/>
    <mergeCell ref="B38:D38"/>
    <mergeCell ref="E38:G38"/>
    <mergeCell ref="I38:K38"/>
    <mergeCell ref="M38:O38"/>
    <mergeCell ref="P38:Q38"/>
    <mergeCell ref="R38:T38"/>
    <mergeCell ref="B37:D37"/>
    <mergeCell ref="E37:G37"/>
    <mergeCell ref="I37:K37"/>
    <mergeCell ref="M37:O37"/>
    <mergeCell ref="P37:Q37"/>
    <mergeCell ref="I33:K33"/>
    <mergeCell ref="M33:O33"/>
    <mergeCell ref="P33:Q33"/>
    <mergeCell ref="B36:D36"/>
    <mergeCell ref="E36:G36"/>
    <mergeCell ref="H36:K36"/>
    <mergeCell ref="L36:Q36"/>
    <mergeCell ref="R36:T36"/>
    <mergeCell ref="B34:D34"/>
    <mergeCell ref="E34:G34"/>
    <mergeCell ref="H34:K34"/>
    <mergeCell ref="R34:T34"/>
    <mergeCell ref="B35:D35"/>
    <mergeCell ref="E35:G35"/>
    <mergeCell ref="I35:K35"/>
    <mergeCell ref="M35:O35"/>
    <mergeCell ref="R35:T35"/>
    <mergeCell ref="R33:T33"/>
    <mergeCell ref="B31:D31"/>
    <mergeCell ref="E31:G31"/>
    <mergeCell ref="H31:O31"/>
    <mergeCell ref="B29:D29"/>
    <mergeCell ref="E29:G29"/>
    <mergeCell ref="I29:K29"/>
    <mergeCell ref="M29:O29"/>
    <mergeCell ref="P29:Q29"/>
    <mergeCell ref="R31:T31"/>
    <mergeCell ref="B32:D32"/>
    <mergeCell ref="E32:G32"/>
    <mergeCell ref="H32:Q32"/>
    <mergeCell ref="R32:T32"/>
    <mergeCell ref="B30:D30"/>
    <mergeCell ref="E30:G30"/>
    <mergeCell ref="H30:O30"/>
    <mergeCell ref="P30:Q30"/>
    <mergeCell ref="R29:T29"/>
    <mergeCell ref="B33:D33"/>
    <mergeCell ref="E33:G33"/>
    <mergeCell ref="R30:T30"/>
    <mergeCell ref="B27:D27"/>
    <mergeCell ref="E27:G27"/>
    <mergeCell ref="H27:K27"/>
    <mergeCell ref="R27:T27"/>
    <mergeCell ref="B28:D28"/>
    <mergeCell ref="E28:G28"/>
    <mergeCell ref="I28:K28"/>
    <mergeCell ref="M28:O28"/>
    <mergeCell ref="P28:Q28"/>
    <mergeCell ref="R28:T28"/>
    <mergeCell ref="L27:Q27"/>
    <mergeCell ref="B25:D25"/>
    <mergeCell ref="E25:G25"/>
    <mergeCell ref="H25:K25"/>
    <mergeCell ref="R25:T25"/>
    <mergeCell ref="B26:D26"/>
    <mergeCell ref="E26:G26"/>
    <mergeCell ref="I26:K26"/>
    <mergeCell ref="M26:O26"/>
    <mergeCell ref="R26:T26"/>
    <mergeCell ref="R20:T20"/>
    <mergeCell ref="B23:D23"/>
    <mergeCell ref="E23:G23"/>
    <mergeCell ref="H23:Q23"/>
    <mergeCell ref="R23:T23"/>
    <mergeCell ref="B24:D24"/>
    <mergeCell ref="E24:G24"/>
    <mergeCell ref="I24:K24"/>
    <mergeCell ref="M24:O24"/>
    <mergeCell ref="P24:Q24"/>
    <mergeCell ref="B20:D20"/>
    <mergeCell ref="E20:G20"/>
    <mergeCell ref="I20:K20"/>
    <mergeCell ref="M20:O20"/>
    <mergeCell ref="P20:Q20"/>
    <mergeCell ref="R24:T24"/>
    <mergeCell ref="B21:D21"/>
    <mergeCell ref="E21:G21"/>
    <mergeCell ref="H21:O21"/>
    <mergeCell ref="P21:Q21"/>
    <mergeCell ref="R21:T21"/>
    <mergeCell ref="B18:D18"/>
    <mergeCell ref="E18:G18"/>
    <mergeCell ref="H18:K18"/>
    <mergeCell ref="R18:T18"/>
    <mergeCell ref="B19:D19"/>
    <mergeCell ref="E19:G19"/>
    <mergeCell ref="I19:K19"/>
    <mergeCell ref="M19:O19"/>
    <mergeCell ref="P19:Q19"/>
    <mergeCell ref="R19:T19"/>
    <mergeCell ref="L18:Q18"/>
    <mergeCell ref="B16:D16"/>
    <mergeCell ref="E16:G16"/>
    <mergeCell ref="H16:K16"/>
    <mergeCell ref="R16:T16"/>
    <mergeCell ref="B17:D17"/>
    <mergeCell ref="E17:G17"/>
    <mergeCell ref="I17:K17"/>
    <mergeCell ref="M17:O17"/>
    <mergeCell ref="R17:T17"/>
    <mergeCell ref="B15:D15"/>
    <mergeCell ref="E15:G15"/>
    <mergeCell ref="I15:K15"/>
    <mergeCell ref="M15:O15"/>
    <mergeCell ref="P15:Q15"/>
    <mergeCell ref="R15:T15"/>
    <mergeCell ref="P11:Q11"/>
    <mergeCell ref="R11:T11"/>
    <mergeCell ref="B14:D14"/>
    <mergeCell ref="E14:G14"/>
    <mergeCell ref="H14:Q14"/>
    <mergeCell ref="R14:T14"/>
    <mergeCell ref="B12:D12"/>
    <mergeCell ref="E12:G12"/>
    <mergeCell ref="P12:Q12"/>
    <mergeCell ref="R12:T12"/>
    <mergeCell ref="H12:O12"/>
    <mergeCell ref="R10:T10"/>
    <mergeCell ref="B11:D11"/>
    <mergeCell ref="E11:G11"/>
    <mergeCell ref="I11:K11"/>
    <mergeCell ref="M11:O11"/>
    <mergeCell ref="B9:D9"/>
    <mergeCell ref="E9:G9"/>
    <mergeCell ref="H9:K9"/>
    <mergeCell ref="L9:Q9"/>
    <mergeCell ref="R9:T9"/>
    <mergeCell ref="B10:D10"/>
    <mergeCell ref="E10:G10"/>
    <mergeCell ref="I10:K10"/>
    <mergeCell ref="M10:O10"/>
    <mergeCell ref="P10:Q10"/>
    <mergeCell ref="S2:T2"/>
    <mergeCell ref="B7:D7"/>
    <mergeCell ref="E7:G7"/>
    <mergeCell ref="H7:K7"/>
    <mergeCell ref="R7:T7"/>
    <mergeCell ref="B8:D8"/>
    <mergeCell ref="E8:G8"/>
    <mergeCell ref="I8:K8"/>
    <mergeCell ref="M8:O8"/>
    <mergeCell ref="R8:T8"/>
    <mergeCell ref="R5:T5"/>
    <mergeCell ref="E5:G5"/>
    <mergeCell ref="B5:D5"/>
    <mergeCell ref="P6:Q6"/>
    <mergeCell ref="M6:O6"/>
    <mergeCell ref="I6:K6"/>
    <mergeCell ref="H5:Q5"/>
  </mergeCells>
  <phoneticPr fontId="107"/>
  <conditionalFormatting sqref="H12 P12:Q12">
    <cfRule type="expression" dxfId="232" priority="87">
      <formula>$L$6="■"</formula>
    </cfRule>
  </conditionalFormatting>
  <conditionalFormatting sqref="H21 P21:Q21">
    <cfRule type="expression" dxfId="231" priority="13">
      <formula>$L$6="■"</formula>
    </cfRule>
  </conditionalFormatting>
  <conditionalFormatting sqref="H21">
    <cfRule type="expression" dxfId="230" priority="14">
      <formula>$L$11="■"</formula>
    </cfRule>
  </conditionalFormatting>
  <conditionalFormatting sqref="H30 P30:Q30">
    <cfRule type="expression" dxfId="229" priority="11">
      <formula>$L$6="■"</formula>
    </cfRule>
  </conditionalFormatting>
  <conditionalFormatting sqref="H30">
    <cfRule type="expression" dxfId="228" priority="12">
      <formula>$L$11="■"</formula>
    </cfRule>
  </conditionalFormatting>
  <conditionalFormatting sqref="H39 P39:Q39">
    <cfRule type="expression" dxfId="227" priority="9">
      <formula>$L$6="■"</formula>
    </cfRule>
  </conditionalFormatting>
  <conditionalFormatting sqref="H39">
    <cfRule type="expression" dxfId="226" priority="10">
      <formula>$L$11="■"</formula>
    </cfRule>
  </conditionalFormatting>
  <conditionalFormatting sqref="H9:K9">
    <cfRule type="expression" dxfId="225" priority="7">
      <formula>$L$8="■"</formula>
    </cfRule>
  </conditionalFormatting>
  <conditionalFormatting sqref="H10:K10">
    <cfRule type="expression" dxfId="224" priority="147">
      <formula>$L$10="■"</formula>
    </cfRule>
  </conditionalFormatting>
  <conditionalFormatting sqref="H11:K11 H12">
    <cfRule type="expression" dxfId="223" priority="146">
      <formula>$L$11="■"</formula>
    </cfRule>
  </conditionalFormatting>
  <conditionalFormatting sqref="H18:K18">
    <cfRule type="expression" dxfId="222" priority="5">
      <formula>$L$8="■"</formula>
    </cfRule>
    <cfRule type="expression" dxfId="221" priority="6">
      <formula>$L$6="■"</formula>
    </cfRule>
  </conditionalFormatting>
  <conditionalFormatting sqref="H20:K20">
    <cfRule type="expression" dxfId="220" priority="28">
      <formula>$L$11="■"</formula>
    </cfRule>
  </conditionalFormatting>
  <conditionalFormatting sqref="H27:K27">
    <cfRule type="expression" dxfId="219" priority="3">
      <formula>$L$8="■"</formula>
    </cfRule>
    <cfRule type="expression" dxfId="218" priority="4">
      <formula>$L$6="■"</formula>
    </cfRule>
  </conditionalFormatting>
  <conditionalFormatting sqref="H28:K28">
    <cfRule type="expression" dxfId="217" priority="52">
      <formula>$L$10="■"</formula>
    </cfRule>
  </conditionalFormatting>
  <conditionalFormatting sqref="H29:K29">
    <cfRule type="expression" dxfId="216" priority="51">
      <formula>$L$11="■"</formula>
    </cfRule>
  </conditionalFormatting>
  <conditionalFormatting sqref="H36:K36">
    <cfRule type="expression" dxfId="215" priority="1">
      <formula>$L$8="■"</formula>
    </cfRule>
    <cfRule type="expression" dxfId="214" priority="2">
      <formula>$L$6="■"</formula>
    </cfRule>
  </conditionalFormatting>
  <conditionalFormatting sqref="H10:O10">
    <cfRule type="expression" dxfId="213" priority="78">
      <formula>$L$8="■"</formula>
    </cfRule>
  </conditionalFormatting>
  <conditionalFormatting sqref="H19:O19">
    <cfRule type="expression" dxfId="212" priority="15">
      <formula>$L$17="■"</formula>
    </cfRule>
  </conditionalFormatting>
  <conditionalFormatting sqref="H28:O28">
    <cfRule type="expression" dxfId="211" priority="18">
      <formula>$L$26="■"</formula>
    </cfRule>
  </conditionalFormatting>
  <conditionalFormatting sqref="H37:O37">
    <cfRule type="expression" dxfId="210" priority="16">
      <formula>$L$35="■"</formula>
    </cfRule>
  </conditionalFormatting>
  <conditionalFormatting sqref="H6:Q11">
    <cfRule type="expression" dxfId="209" priority="8">
      <formula>$L$6="■"</formula>
    </cfRule>
  </conditionalFormatting>
  <conditionalFormatting sqref="H15:Q17 L18:Q18 H19:Q20">
    <cfRule type="expression" dxfId="208" priority="23">
      <formula>$L$15="■"</formula>
    </cfRule>
  </conditionalFormatting>
  <conditionalFormatting sqref="H24:Q26 L27:Q27 H28:Q29">
    <cfRule type="expression" dxfId="207" priority="19">
      <formula>$L$24="■"</formula>
    </cfRule>
  </conditionalFormatting>
  <conditionalFormatting sqref="H33:Q35 L36:Q36 H37:Q38">
    <cfRule type="expression" dxfId="206" priority="17">
      <formula>$L$33="■"</formula>
    </cfRule>
  </conditionalFormatting>
  <conditionalFormatting sqref="L29:O29">
    <cfRule type="expression" dxfId="205" priority="50">
      <formula>$H$11="■"</formula>
    </cfRule>
  </conditionalFormatting>
  <conditionalFormatting sqref="P8:Q8">
    <cfRule type="expression" dxfId="204" priority="82">
      <formula>$L$8="■"</formula>
    </cfRule>
  </conditionalFormatting>
  <dataValidations count="2">
    <dataValidation type="list" allowBlank="1" showInputMessage="1" showErrorMessage="1" sqref="H6 L6 H8 L8 H10:H11 L17 H28:H29 H24 L24 H26 L26 H33 L33 H35 L35 L37:L38 L28:L29 L19:L20 H15 L15 H17 H19:H20 L10:L11 H37:H38" xr:uid="{00000000-0002-0000-0300-000000000000}">
      <formula1>"□,■"</formula1>
    </dataValidation>
    <dataValidation type="textLength" allowBlank="1" showInputMessage="1" showErrorMessage="1" error="8～63文字で設定をお願い致します" sqref="H9:K9 H18:K18 H27:K27 H36:K36" xr:uid="{84B4788C-1D71-43B8-B665-9373CF02809B}">
      <formula1>8</formula1>
      <formula2>63</formula2>
    </dataValidation>
  </dataValidations>
  <hyperlinks>
    <hyperlink ref="T2" location="変更可能機能一覧!A1" display="機能一覧シートへ戻る" xr:uid="{00000000-0004-0000-0300-000001000000}"/>
    <hyperlink ref="S2" location="機能一覧!A1" display="機能一覧シートへ戻る" xr:uid="{00000000-0004-0000-0300-000000000000}"/>
  </hyperlinks>
  <pageMargins left="0.7" right="0.7" top="0.75" bottom="0.75" header="0.3" footer="0.3"/>
  <pageSetup paperSize="9" scale="49" fitToHeight="0" orientation="portrait" r:id="rId1"/>
  <rowBreaks count="1" manualBreakCount="1">
    <brk id="30"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155"/>
  <sheetViews>
    <sheetView showGridLines="0" topLeftCell="B1" zoomScale="55" zoomScaleNormal="55" workbookViewId="0">
      <selection activeCell="B1" sqref="B1"/>
    </sheetView>
  </sheetViews>
  <sheetFormatPr defaultColWidth="9" defaultRowHeight="13.2"/>
  <cols>
    <col min="1" max="1" width="1.44140625" style="90" customWidth="1"/>
    <col min="2" max="2" width="2.6640625" style="90" customWidth="1"/>
    <col min="3" max="3" width="25.77734375" style="90" customWidth="1"/>
    <col min="4" max="4" width="38.21875" style="90" customWidth="1"/>
    <col min="5" max="5" width="12.6640625" style="90" customWidth="1"/>
    <col min="6" max="6" width="16.6640625" style="90" customWidth="1"/>
    <col min="7" max="8" width="12.6640625" style="90" customWidth="1"/>
    <col min="9" max="9" width="5.6640625" style="90" customWidth="1"/>
    <col min="10" max="10" width="10.6640625" style="90" customWidth="1"/>
    <col min="11" max="12" width="12.6640625" style="90" customWidth="1"/>
    <col min="13" max="13" width="5.6640625" style="90" customWidth="1"/>
    <col min="14" max="16" width="10.6640625" style="90" customWidth="1"/>
    <col min="17" max="17" width="5.6640625" style="90" customWidth="1"/>
    <col min="18" max="20" width="9.88671875" style="90" customWidth="1"/>
    <col min="21" max="21" width="5.6640625" style="90" customWidth="1"/>
    <col min="22" max="24" width="9.88671875" style="90" customWidth="1"/>
    <col min="25" max="25" width="18.109375" style="90" customWidth="1"/>
    <col min="26" max="26" width="16.6640625" style="90" customWidth="1"/>
    <col min="27" max="27" width="24.77734375" style="90" customWidth="1"/>
    <col min="28" max="28" width="2.6640625" style="90" customWidth="1"/>
    <col min="29" max="16384" width="9" style="90"/>
  </cols>
  <sheetData>
    <row r="1" spans="1:57" ht="23.4">
      <c r="A1" s="88"/>
      <c r="B1" s="139" t="s">
        <v>97</v>
      </c>
      <c r="C1" s="10"/>
      <c r="D1" s="10"/>
      <c r="E1" s="10"/>
      <c r="F1" s="10"/>
      <c r="G1" s="10"/>
      <c r="H1" s="10"/>
      <c r="I1" s="10"/>
      <c r="J1" s="88"/>
      <c r="K1" s="88"/>
      <c r="L1" s="88"/>
      <c r="M1" s="88"/>
      <c r="N1" s="88"/>
      <c r="O1" s="89"/>
      <c r="P1" s="89"/>
      <c r="Q1" s="89"/>
      <c r="R1" s="89"/>
      <c r="S1" s="89"/>
      <c r="T1" s="89"/>
      <c r="U1" s="89"/>
      <c r="V1" s="89"/>
      <c r="W1" s="89"/>
      <c r="X1" s="88"/>
      <c r="Y1" s="88"/>
      <c r="Z1" s="88"/>
    </row>
    <row r="2" spans="1:57" s="12" customFormat="1" ht="19.2">
      <c r="A2" s="56"/>
      <c r="B2" s="155" t="s">
        <v>43</v>
      </c>
      <c r="C2" s="48"/>
      <c r="D2" s="48"/>
      <c r="E2" s="48"/>
      <c r="F2" s="48"/>
      <c r="G2" s="48"/>
      <c r="H2" s="48"/>
      <c r="I2" s="48"/>
      <c r="J2" s="18"/>
      <c r="K2" s="18"/>
      <c r="L2" s="18"/>
      <c r="M2" s="18"/>
      <c r="N2" s="18"/>
      <c r="O2" s="50"/>
      <c r="P2" s="50"/>
      <c r="Q2" s="50"/>
      <c r="R2" s="50"/>
      <c r="S2" s="50"/>
      <c r="T2" s="18"/>
      <c r="U2" s="18"/>
      <c r="V2" s="18"/>
      <c r="W2" s="18"/>
      <c r="Y2" s="458" t="s">
        <v>30</v>
      </c>
      <c r="Z2" s="459"/>
    </row>
    <row r="3" spans="1:57" ht="18" customHeight="1">
      <c r="A3" s="88"/>
      <c r="B3" s="155"/>
      <c r="C3" s="10"/>
      <c r="D3" s="10"/>
      <c r="E3" s="10"/>
      <c r="F3" s="10"/>
      <c r="G3" s="10"/>
      <c r="H3" s="10"/>
      <c r="I3" s="10"/>
      <c r="J3" s="88"/>
      <c r="K3" s="88"/>
      <c r="L3" s="88"/>
      <c r="M3" s="88"/>
      <c r="N3" s="88"/>
      <c r="O3" s="89"/>
      <c r="P3" s="89"/>
      <c r="Q3" s="89"/>
      <c r="R3" s="89"/>
      <c r="S3" s="89"/>
      <c r="T3" s="89"/>
      <c r="U3" s="89"/>
      <c r="V3" s="89"/>
      <c r="W3" s="89"/>
      <c r="X3" s="88"/>
      <c r="Y3" s="88"/>
      <c r="Z3" s="88"/>
    </row>
    <row r="4" spans="1:57" ht="13.8" thickBot="1">
      <c r="A4" s="88"/>
      <c r="B4" s="10"/>
      <c r="C4" s="10"/>
      <c r="D4" s="11"/>
      <c r="E4" s="7"/>
      <c r="F4" s="7"/>
      <c r="G4" s="7"/>
      <c r="H4" s="7"/>
      <c r="I4" s="7"/>
      <c r="J4" s="91"/>
      <c r="K4" s="91"/>
      <c r="L4" s="91"/>
      <c r="M4" s="91"/>
      <c r="N4" s="91"/>
      <c r="O4" s="92"/>
      <c r="P4" s="92"/>
      <c r="Q4" s="92"/>
      <c r="R4" s="92"/>
      <c r="S4" s="92"/>
      <c r="T4" s="92"/>
      <c r="U4" s="92"/>
      <c r="V4" s="92"/>
      <c r="W4" s="92"/>
      <c r="X4" s="91"/>
      <c r="Y4" s="91"/>
      <c r="Z4" s="91"/>
    </row>
    <row r="5" spans="1:57" ht="46.5" customHeight="1" thickBot="1">
      <c r="A5" s="93"/>
      <c r="B5" s="518" t="s">
        <v>98</v>
      </c>
      <c r="C5" s="647"/>
      <c r="D5" s="647"/>
      <c r="E5" s="447" t="s">
        <v>45</v>
      </c>
      <c r="F5" s="624"/>
      <c r="G5" s="624"/>
      <c r="H5" s="447" t="s">
        <v>46</v>
      </c>
      <c r="I5" s="624"/>
      <c r="J5" s="624"/>
      <c r="K5" s="624"/>
      <c r="L5" s="624"/>
      <c r="M5" s="624"/>
      <c r="N5" s="624"/>
      <c r="O5" s="624"/>
      <c r="P5" s="647"/>
      <c r="Q5" s="647"/>
      <c r="R5" s="647"/>
      <c r="S5" s="647"/>
      <c r="T5" s="647"/>
      <c r="U5" s="647"/>
      <c r="V5" s="647"/>
      <c r="W5" s="647"/>
      <c r="X5" s="447" t="s">
        <v>51</v>
      </c>
      <c r="Y5" s="624"/>
      <c r="Z5" s="625"/>
    </row>
    <row r="6" spans="1:57" ht="46.5" customHeight="1">
      <c r="A6" s="93"/>
      <c r="B6" s="626" t="s">
        <v>99</v>
      </c>
      <c r="C6" s="623"/>
      <c r="D6" s="623"/>
      <c r="E6" s="619" t="s">
        <v>100</v>
      </c>
      <c r="F6" s="627"/>
      <c r="G6" s="627"/>
      <c r="H6" s="185" t="s">
        <v>54</v>
      </c>
      <c r="I6" s="629" t="s">
        <v>101</v>
      </c>
      <c r="J6" s="630"/>
      <c r="K6" s="630"/>
      <c r="L6" s="630"/>
      <c r="M6" s="630"/>
      <c r="N6" s="630"/>
      <c r="O6" s="631"/>
      <c r="P6" s="188" t="s">
        <v>54</v>
      </c>
      <c r="Q6" s="629" t="s">
        <v>102</v>
      </c>
      <c r="R6" s="630"/>
      <c r="S6" s="630"/>
      <c r="T6" s="630"/>
      <c r="U6" s="630"/>
      <c r="V6" s="630"/>
      <c r="W6" s="631"/>
      <c r="X6" s="619" t="s">
        <v>103</v>
      </c>
      <c r="Y6" s="627"/>
      <c r="Z6" s="628"/>
    </row>
    <row r="7" spans="1:57" s="267" customFormat="1" ht="51" customHeight="1">
      <c r="A7" s="264"/>
      <c r="B7" s="673" t="s">
        <v>807</v>
      </c>
      <c r="C7" s="674"/>
      <c r="D7" s="674"/>
      <c r="E7" s="675" t="s">
        <v>808</v>
      </c>
      <c r="F7" s="676"/>
      <c r="G7" s="677"/>
      <c r="H7" s="678"/>
      <c r="I7" s="679"/>
      <c r="J7" s="679"/>
      <c r="K7" s="680"/>
      <c r="L7" s="268"/>
      <c r="M7" s="681"/>
      <c r="N7" s="682"/>
      <c r="O7" s="683"/>
      <c r="P7" s="268"/>
      <c r="Q7" s="269"/>
      <c r="R7" s="270"/>
      <c r="S7" s="270"/>
      <c r="T7" s="271"/>
      <c r="U7" s="271"/>
      <c r="V7" s="271"/>
      <c r="W7" s="271"/>
      <c r="X7" s="555" t="s">
        <v>809</v>
      </c>
      <c r="Y7" s="640"/>
      <c r="Z7" s="641"/>
      <c r="AA7" s="265"/>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row>
    <row r="8" spans="1:57" ht="46.5" customHeight="1" thickBot="1">
      <c r="A8" s="93"/>
      <c r="B8" s="597" t="s">
        <v>104</v>
      </c>
      <c r="C8" s="554"/>
      <c r="D8" s="554"/>
      <c r="E8" s="555" t="s">
        <v>105</v>
      </c>
      <c r="F8" s="640"/>
      <c r="G8" s="640"/>
      <c r="H8" s="186" t="s">
        <v>54</v>
      </c>
      <c r="I8" s="567" t="s">
        <v>105</v>
      </c>
      <c r="J8" s="645"/>
      <c r="K8" s="645"/>
      <c r="L8" s="187" t="s">
        <v>54</v>
      </c>
      <c r="M8" s="500" t="s">
        <v>106</v>
      </c>
      <c r="N8" s="646"/>
      <c r="O8" s="646"/>
      <c r="P8" s="187" t="s">
        <v>54</v>
      </c>
      <c r="Q8" s="500" t="s">
        <v>107</v>
      </c>
      <c r="R8" s="646"/>
      <c r="S8" s="646"/>
      <c r="T8" s="187" t="s">
        <v>54</v>
      </c>
      <c r="U8" s="500" t="s">
        <v>108</v>
      </c>
      <c r="V8" s="646"/>
      <c r="W8" s="646"/>
      <c r="X8" s="555" t="s">
        <v>103</v>
      </c>
      <c r="Y8" s="640"/>
      <c r="Z8" s="641"/>
    </row>
    <row r="9" spans="1:57" ht="46.5" customHeight="1">
      <c r="A9" s="93"/>
      <c r="B9" s="626" t="s">
        <v>109</v>
      </c>
      <c r="C9" s="623"/>
      <c r="D9" s="623"/>
      <c r="E9" s="619" t="s">
        <v>86</v>
      </c>
      <c r="F9" s="627"/>
      <c r="G9" s="627"/>
      <c r="H9" s="648"/>
      <c r="I9" s="649"/>
      <c r="J9" s="649"/>
      <c r="K9" s="650"/>
      <c r="L9" s="11"/>
      <c r="M9" s="94"/>
      <c r="N9" s="94"/>
      <c r="O9" s="94"/>
      <c r="P9" s="94"/>
      <c r="Q9" s="94"/>
      <c r="R9" s="94"/>
      <c r="S9" s="94"/>
      <c r="T9" s="94"/>
      <c r="U9" s="94"/>
      <c r="V9" s="94"/>
      <c r="W9" s="95"/>
      <c r="X9" s="599" t="s">
        <v>110</v>
      </c>
      <c r="Y9" s="640"/>
      <c r="Z9" s="641"/>
    </row>
    <row r="10" spans="1:57" ht="46.5" customHeight="1">
      <c r="A10" s="93"/>
      <c r="B10" s="626" t="s">
        <v>111</v>
      </c>
      <c r="C10" s="623"/>
      <c r="D10" s="623"/>
      <c r="E10" s="619" t="s">
        <v>86</v>
      </c>
      <c r="F10" s="627"/>
      <c r="G10" s="627"/>
      <c r="H10" s="649"/>
      <c r="I10" s="649"/>
      <c r="J10" s="649"/>
      <c r="K10" s="650"/>
      <c r="L10" s="11"/>
      <c r="M10" s="94"/>
      <c r="N10" s="94"/>
      <c r="O10" s="94"/>
      <c r="P10" s="94"/>
      <c r="Q10" s="94"/>
      <c r="R10" s="94"/>
      <c r="S10" s="94"/>
      <c r="T10" s="94"/>
      <c r="U10" s="94"/>
      <c r="V10" s="94"/>
      <c r="W10" s="93"/>
      <c r="X10" s="599" t="s">
        <v>110</v>
      </c>
      <c r="Y10" s="640"/>
      <c r="Z10" s="641"/>
    </row>
    <row r="11" spans="1:57" ht="69.75" customHeight="1" thickBot="1">
      <c r="A11" s="93"/>
      <c r="B11" s="651" t="s">
        <v>112</v>
      </c>
      <c r="C11" s="652"/>
      <c r="D11" s="652"/>
      <c r="E11" s="653" t="s">
        <v>113</v>
      </c>
      <c r="F11" s="654"/>
      <c r="G11" s="654"/>
      <c r="H11" s="186" t="s">
        <v>54</v>
      </c>
      <c r="I11" s="655" t="s">
        <v>114</v>
      </c>
      <c r="J11" s="656"/>
      <c r="K11" s="657"/>
      <c r="L11" s="8"/>
      <c r="M11" s="94"/>
      <c r="N11" s="94"/>
      <c r="O11" s="94"/>
      <c r="P11" s="94"/>
      <c r="Q11" s="94"/>
      <c r="R11" s="94"/>
      <c r="S11" s="94"/>
      <c r="T11" s="94"/>
      <c r="U11" s="94"/>
      <c r="V11" s="94"/>
      <c r="W11" s="93"/>
      <c r="X11" s="642" t="s">
        <v>115</v>
      </c>
      <c r="Y11" s="643"/>
      <c r="Z11" s="644"/>
    </row>
    <row r="12" spans="1:57" ht="128.55000000000001" customHeight="1">
      <c r="A12" s="88"/>
      <c r="B12" s="632" t="s">
        <v>1837</v>
      </c>
      <c r="C12" s="633"/>
      <c r="D12" s="634"/>
      <c r="E12" s="9" t="s">
        <v>116</v>
      </c>
      <c r="F12" s="417"/>
      <c r="G12" s="421"/>
      <c r="H12" s="635" t="s">
        <v>117</v>
      </c>
      <c r="I12" s="636"/>
      <c r="J12" s="418"/>
      <c r="K12" s="429"/>
      <c r="L12" s="88"/>
      <c r="M12" s="88"/>
      <c r="N12" s="219" t="s">
        <v>120</v>
      </c>
      <c r="O12" s="88"/>
      <c r="P12" s="88"/>
      <c r="Q12" s="88"/>
      <c r="R12" s="88"/>
      <c r="S12" s="88"/>
      <c r="T12" s="88"/>
      <c r="U12" s="88"/>
      <c r="V12" s="88"/>
      <c r="W12" s="88"/>
      <c r="X12" s="88"/>
      <c r="Y12" s="88"/>
      <c r="Z12" s="96"/>
    </row>
    <row r="13" spans="1:57" ht="109.05" customHeight="1">
      <c r="A13" s="88"/>
      <c r="B13" s="637" t="s">
        <v>1841</v>
      </c>
      <c r="C13" s="638"/>
      <c r="D13" s="639"/>
      <c r="E13" s="424" t="s">
        <v>118</v>
      </c>
      <c r="F13" s="425"/>
      <c r="G13" s="426"/>
      <c r="H13" s="424" t="s">
        <v>119</v>
      </c>
      <c r="I13" s="427"/>
      <c r="J13" s="428"/>
      <c r="K13" s="430"/>
      <c r="L13" s="10"/>
      <c r="M13" s="88"/>
      <c r="N13" s="220" t="s">
        <v>121</v>
      </c>
    </row>
    <row r="14" spans="1:57" ht="136.05000000000001" customHeight="1">
      <c r="B14" s="632" t="s">
        <v>1840</v>
      </c>
      <c r="C14" s="633"/>
      <c r="D14" s="634"/>
      <c r="E14" s="9" t="s">
        <v>116</v>
      </c>
      <c r="F14" s="417"/>
      <c r="G14" s="423"/>
      <c r="H14" s="635" t="s">
        <v>117</v>
      </c>
      <c r="I14" s="636"/>
      <c r="J14" s="418"/>
      <c r="K14" s="431"/>
      <c r="N14" s="220" t="s">
        <v>122</v>
      </c>
    </row>
    <row r="15" spans="1:57" ht="142.05000000000001" customHeight="1">
      <c r="A15" s="88"/>
      <c r="B15" s="637" t="s">
        <v>1839</v>
      </c>
      <c r="C15" s="638"/>
      <c r="D15" s="639"/>
      <c r="E15" s="424" t="s">
        <v>118</v>
      </c>
      <c r="F15" s="425"/>
      <c r="G15" s="426"/>
      <c r="H15" s="424" t="s">
        <v>119</v>
      </c>
      <c r="I15" s="427"/>
      <c r="J15" s="428"/>
      <c r="K15" s="430"/>
      <c r="N15" s="220" t="s">
        <v>123</v>
      </c>
    </row>
    <row r="16" spans="1:57" ht="115.5" customHeight="1" thickBot="1">
      <c r="B16" s="632" t="s">
        <v>1838</v>
      </c>
      <c r="C16" s="633"/>
      <c r="D16" s="634"/>
      <c r="E16" s="9" t="s">
        <v>116</v>
      </c>
      <c r="F16" s="417"/>
      <c r="G16" s="422"/>
      <c r="H16" s="635" t="s">
        <v>117</v>
      </c>
      <c r="I16" s="636"/>
      <c r="J16" s="418"/>
      <c r="K16" s="432"/>
      <c r="N16" s="220" t="s">
        <v>124</v>
      </c>
    </row>
    <row r="17" spans="2:28" ht="16.2">
      <c r="B17" s="407" t="s">
        <v>1766</v>
      </c>
      <c r="N17" s="220" t="s">
        <v>125</v>
      </c>
    </row>
    <row r="18" spans="2:28" ht="16.2">
      <c r="N18" s="220" t="s">
        <v>126</v>
      </c>
    </row>
    <row r="20" spans="2:28">
      <c r="O20" s="218"/>
    </row>
    <row r="21" spans="2:28" ht="25.2" thickBot="1">
      <c r="B21" s="266"/>
      <c r="C21" s="400" t="s">
        <v>1751</v>
      </c>
      <c r="D21" s="314"/>
      <c r="E21" s="314"/>
      <c r="F21" s="314"/>
      <c r="G21" s="314"/>
      <c r="H21" s="314"/>
      <c r="I21" s="314"/>
      <c r="J21" s="314"/>
      <c r="K21" s="314"/>
      <c r="L21" s="314"/>
      <c r="M21" s="314"/>
      <c r="N21" s="314"/>
      <c r="O21" s="314"/>
      <c r="P21" s="314"/>
      <c r="Q21" s="314"/>
      <c r="R21" s="314"/>
      <c r="S21" s="314"/>
      <c r="T21" s="314"/>
      <c r="U21" s="314"/>
      <c r="V21" s="314"/>
      <c r="W21" s="314"/>
      <c r="X21" s="314"/>
      <c r="Y21" s="314"/>
      <c r="Z21" s="314"/>
      <c r="AA21" s="314"/>
      <c r="AB21" s="221"/>
    </row>
    <row r="22" spans="2:28" ht="18.600000000000001">
      <c r="B22" s="221"/>
      <c r="C22" s="684" t="s">
        <v>1750</v>
      </c>
      <c r="D22" s="685"/>
      <c r="E22" s="686"/>
      <c r="F22" s="658" t="s">
        <v>45</v>
      </c>
      <c r="G22" s="659"/>
      <c r="H22" s="659"/>
      <c r="I22" s="662" t="s">
        <v>46</v>
      </c>
      <c r="J22" s="663"/>
      <c r="K22" s="663"/>
      <c r="L22" s="663"/>
      <c r="M22" s="663"/>
      <c r="N22" s="663"/>
      <c r="O22" s="663"/>
      <c r="P22" s="663"/>
      <c r="Q22" s="663"/>
      <c r="R22" s="663"/>
      <c r="S22" s="663"/>
      <c r="T22" s="663"/>
      <c r="U22" s="663"/>
      <c r="V22" s="663"/>
      <c r="W22" s="663"/>
      <c r="X22" s="664"/>
      <c r="Y22" s="662" t="s">
        <v>51</v>
      </c>
      <c r="Z22" s="663"/>
      <c r="AA22" s="668"/>
      <c r="AB22" s="221"/>
    </row>
    <row r="23" spans="2:28" ht="19.2" thickBot="1">
      <c r="B23" s="221"/>
      <c r="C23" s="670"/>
      <c r="D23" s="671"/>
      <c r="E23" s="672"/>
      <c r="F23" s="660"/>
      <c r="G23" s="661"/>
      <c r="H23" s="661"/>
      <c r="I23" s="665"/>
      <c r="J23" s="666"/>
      <c r="K23" s="666"/>
      <c r="L23" s="666"/>
      <c r="M23" s="666"/>
      <c r="N23" s="666"/>
      <c r="O23" s="666"/>
      <c r="P23" s="666"/>
      <c r="Q23" s="666"/>
      <c r="R23" s="666"/>
      <c r="S23" s="666"/>
      <c r="T23" s="666"/>
      <c r="U23" s="666"/>
      <c r="V23" s="666"/>
      <c r="W23" s="666"/>
      <c r="X23" s="667"/>
      <c r="Y23" s="665"/>
      <c r="Z23" s="666"/>
      <c r="AA23" s="669"/>
      <c r="AB23" s="221"/>
    </row>
    <row r="24" spans="2:28" ht="18.600000000000001">
      <c r="B24" s="266"/>
      <c r="C24" s="704" t="s">
        <v>1360</v>
      </c>
      <c r="D24" s="705"/>
      <c r="E24" s="706"/>
      <c r="F24" s="707" t="s">
        <v>1361</v>
      </c>
      <c r="G24" s="688"/>
      <c r="H24" s="688"/>
      <c r="I24" s="315" t="s">
        <v>54</v>
      </c>
      <c r="J24" s="687" t="s">
        <v>101</v>
      </c>
      <c r="K24" s="688"/>
      <c r="L24" s="688"/>
      <c r="M24" s="315" t="s">
        <v>54</v>
      </c>
      <c r="N24" s="687" t="s">
        <v>102</v>
      </c>
      <c r="O24" s="688"/>
      <c r="P24" s="688"/>
      <c r="Q24" s="316"/>
      <c r="R24" s="708"/>
      <c r="S24" s="709"/>
      <c r="T24" s="709"/>
      <c r="U24" s="317"/>
      <c r="V24" s="317"/>
      <c r="W24" s="317"/>
      <c r="X24" s="317"/>
      <c r="Y24" s="687" t="s">
        <v>80</v>
      </c>
      <c r="Z24" s="688"/>
      <c r="AA24" s="689"/>
      <c r="AB24" s="221"/>
    </row>
    <row r="25" spans="2:28" ht="18.600000000000001">
      <c r="B25" s="266"/>
      <c r="C25" s="690" t="s">
        <v>807</v>
      </c>
      <c r="D25" s="691"/>
      <c r="E25" s="692"/>
      <c r="F25" s="693" t="s">
        <v>808</v>
      </c>
      <c r="G25" s="694"/>
      <c r="H25" s="695"/>
      <c r="I25" s="696"/>
      <c r="J25" s="697"/>
      <c r="K25" s="697"/>
      <c r="L25" s="698"/>
      <c r="M25" s="318"/>
      <c r="N25" s="699"/>
      <c r="O25" s="700"/>
      <c r="P25" s="701"/>
      <c r="Q25" s="318"/>
      <c r="R25" s="319"/>
      <c r="S25" s="320"/>
      <c r="T25" s="320"/>
      <c r="U25" s="321"/>
      <c r="V25" s="321"/>
      <c r="W25" s="321"/>
      <c r="X25" s="321"/>
      <c r="Y25" s="702" t="s">
        <v>1362</v>
      </c>
      <c r="Z25" s="694"/>
      <c r="AA25" s="703"/>
      <c r="AB25" s="221"/>
    </row>
    <row r="26" spans="2:28" ht="19.2" thickBot="1">
      <c r="B26" s="266"/>
      <c r="C26" s="733" t="s">
        <v>104</v>
      </c>
      <c r="D26" s="734"/>
      <c r="E26" s="735"/>
      <c r="F26" s="695" t="s">
        <v>105</v>
      </c>
      <c r="G26" s="710"/>
      <c r="H26" s="710"/>
      <c r="I26" s="322" t="s">
        <v>54</v>
      </c>
      <c r="J26" s="728" t="s">
        <v>105</v>
      </c>
      <c r="K26" s="710"/>
      <c r="L26" s="710"/>
      <c r="M26" s="323" t="s">
        <v>54</v>
      </c>
      <c r="N26" s="727" t="s">
        <v>106</v>
      </c>
      <c r="O26" s="721"/>
      <c r="P26" s="721"/>
      <c r="Q26" s="323" t="s">
        <v>54</v>
      </c>
      <c r="R26" s="727" t="s">
        <v>500</v>
      </c>
      <c r="S26" s="721"/>
      <c r="T26" s="721"/>
      <c r="U26" s="323" t="s">
        <v>54</v>
      </c>
      <c r="V26" s="727" t="s">
        <v>108</v>
      </c>
      <c r="W26" s="721"/>
      <c r="X26" s="721"/>
      <c r="Y26" s="728" t="s">
        <v>80</v>
      </c>
      <c r="Z26" s="710"/>
      <c r="AA26" s="711"/>
      <c r="AB26" s="221"/>
    </row>
    <row r="27" spans="2:28" ht="18.600000000000001">
      <c r="B27" s="266"/>
      <c r="C27" s="704" t="s">
        <v>109</v>
      </c>
      <c r="D27" s="705"/>
      <c r="E27" s="706"/>
      <c r="F27" s="729" t="s">
        <v>86</v>
      </c>
      <c r="G27" s="730"/>
      <c r="H27" s="730"/>
      <c r="I27" s="731"/>
      <c r="J27" s="731"/>
      <c r="K27" s="731"/>
      <c r="L27" s="732"/>
      <c r="M27" s="275"/>
      <c r="N27" s="324"/>
      <c r="O27" s="324"/>
      <c r="P27" s="324"/>
      <c r="Q27" s="324"/>
      <c r="R27" s="324"/>
      <c r="S27" s="324"/>
      <c r="T27" s="324"/>
      <c r="U27" s="324"/>
      <c r="V27" s="324"/>
      <c r="W27" s="324"/>
      <c r="X27" s="325"/>
      <c r="Y27" s="695" t="s">
        <v>110</v>
      </c>
      <c r="Z27" s="710"/>
      <c r="AA27" s="711"/>
      <c r="AB27" s="221"/>
    </row>
    <row r="28" spans="2:28" ht="19.5" customHeight="1">
      <c r="B28" s="266"/>
      <c r="C28" s="704" t="s">
        <v>111</v>
      </c>
      <c r="D28" s="705"/>
      <c r="E28" s="706"/>
      <c r="F28" s="729" t="s">
        <v>86</v>
      </c>
      <c r="G28" s="730"/>
      <c r="H28" s="730"/>
      <c r="I28" s="752"/>
      <c r="J28" s="752"/>
      <c r="K28" s="752"/>
      <c r="L28" s="753"/>
      <c r="M28" s="275"/>
      <c r="N28" s="739" t="s">
        <v>1364</v>
      </c>
      <c r="O28" s="740"/>
      <c r="P28" s="740"/>
      <c r="Q28" s="740"/>
      <c r="R28" s="740"/>
      <c r="S28" s="740"/>
      <c r="T28" s="740"/>
      <c r="U28" s="740"/>
      <c r="V28" s="740"/>
      <c r="W28" s="740"/>
      <c r="X28" s="741"/>
      <c r="Y28" s="695" t="s">
        <v>110</v>
      </c>
      <c r="Z28" s="710"/>
      <c r="AA28" s="711"/>
      <c r="AB28" s="221"/>
    </row>
    <row r="29" spans="2:28" ht="19.95" customHeight="1" thickBot="1">
      <c r="B29" s="266"/>
      <c r="C29" s="712" t="s">
        <v>1363</v>
      </c>
      <c r="D29" s="713"/>
      <c r="E29" s="714"/>
      <c r="F29" s="715" t="s">
        <v>86</v>
      </c>
      <c r="G29" s="716"/>
      <c r="H29" s="716"/>
      <c r="I29" s="322" t="s">
        <v>54</v>
      </c>
      <c r="J29" s="717" t="s">
        <v>1346</v>
      </c>
      <c r="K29" s="718"/>
      <c r="L29" s="719"/>
      <c r="M29" s="326"/>
      <c r="N29" s="740"/>
      <c r="O29" s="740"/>
      <c r="P29" s="740"/>
      <c r="Q29" s="740"/>
      <c r="R29" s="740"/>
      <c r="S29" s="740"/>
      <c r="T29" s="740"/>
      <c r="U29" s="740"/>
      <c r="V29" s="740"/>
      <c r="W29" s="740"/>
      <c r="X29" s="741"/>
      <c r="Y29" s="720" t="s">
        <v>115</v>
      </c>
      <c r="Z29" s="721"/>
      <c r="AA29" s="722"/>
      <c r="AB29" s="221"/>
    </row>
    <row r="30" spans="2:28" ht="149.55000000000001" customHeight="1">
      <c r="B30" s="266"/>
      <c r="C30" s="690" t="s">
        <v>1842</v>
      </c>
      <c r="D30" s="723"/>
      <c r="E30" s="724"/>
      <c r="F30" s="327" t="s">
        <v>116</v>
      </c>
      <c r="G30" s="416"/>
      <c r="H30" s="434"/>
      <c r="I30" s="725" t="s">
        <v>117</v>
      </c>
      <c r="J30" s="726"/>
      <c r="K30" s="414"/>
      <c r="L30" s="438"/>
      <c r="M30" s="328"/>
      <c r="N30" s="742"/>
      <c r="O30" s="742"/>
      <c r="P30" s="742"/>
      <c r="Q30" s="742"/>
      <c r="R30" s="742"/>
      <c r="S30" s="742"/>
      <c r="T30" s="742"/>
      <c r="U30" s="742"/>
      <c r="V30" s="742"/>
      <c r="W30" s="742"/>
      <c r="X30" s="741"/>
      <c r="Y30" s="329"/>
      <c r="Z30" s="329"/>
      <c r="AA30" s="329"/>
      <c r="AB30" s="221"/>
    </row>
    <row r="31" spans="2:28" ht="149.55000000000001" customHeight="1">
      <c r="B31" s="266"/>
      <c r="C31" s="736" t="s">
        <v>1843</v>
      </c>
      <c r="D31" s="737"/>
      <c r="E31" s="738"/>
      <c r="F31" s="330" t="s">
        <v>118</v>
      </c>
      <c r="G31" s="413"/>
      <c r="H31" s="435"/>
      <c r="I31" s="330" t="s">
        <v>119</v>
      </c>
      <c r="J31" s="331"/>
      <c r="K31" s="414"/>
      <c r="L31" s="439"/>
      <c r="M31" s="275"/>
      <c r="N31" s="741"/>
      <c r="O31" s="741"/>
      <c r="P31" s="741"/>
      <c r="Q31" s="741"/>
      <c r="R31" s="741"/>
      <c r="S31" s="741"/>
      <c r="T31" s="741"/>
      <c r="U31" s="741"/>
      <c r="V31" s="741"/>
      <c r="W31" s="741"/>
      <c r="X31" s="741"/>
      <c r="Y31" s="328"/>
      <c r="Z31" s="328"/>
      <c r="AA31" s="328"/>
      <c r="AB31" s="265"/>
    </row>
    <row r="32" spans="2:28" ht="149.55000000000001" customHeight="1">
      <c r="B32" s="266"/>
      <c r="C32" s="733" t="s">
        <v>1844</v>
      </c>
      <c r="D32" s="749"/>
      <c r="E32" s="750"/>
      <c r="F32" s="332" t="s">
        <v>118</v>
      </c>
      <c r="G32" s="416"/>
      <c r="H32" s="436"/>
      <c r="I32" s="751" t="s">
        <v>119</v>
      </c>
      <c r="J32" s="726"/>
      <c r="K32" s="414"/>
      <c r="L32" s="439"/>
      <c r="M32" s="275"/>
      <c r="N32" s="741"/>
      <c r="O32" s="741"/>
      <c r="P32" s="741"/>
      <c r="Q32" s="741"/>
      <c r="R32" s="741"/>
      <c r="S32" s="741"/>
      <c r="T32" s="741"/>
      <c r="U32" s="741"/>
      <c r="V32" s="741"/>
      <c r="W32" s="741"/>
      <c r="X32" s="741"/>
      <c r="Y32" s="328"/>
      <c r="Z32" s="328"/>
      <c r="AA32" s="328"/>
      <c r="AB32" s="265"/>
    </row>
    <row r="33" spans="2:28" ht="149.55000000000001" customHeight="1">
      <c r="B33" s="266"/>
      <c r="C33" s="733" t="s">
        <v>1845</v>
      </c>
      <c r="D33" s="749"/>
      <c r="E33" s="750"/>
      <c r="F33" s="332" t="s">
        <v>118</v>
      </c>
      <c r="G33" s="416"/>
      <c r="H33" s="436"/>
      <c r="I33" s="751" t="s">
        <v>119</v>
      </c>
      <c r="J33" s="726"/>
      <c r="K33" s="414"/>
      <c r="L33" s="439"/>
      <c r="M33" s="275"/>
      <c r="N33" s="741"/>
      <c r="O33" s="741"/>
      <c r="P33" s="741"/>
      <c r="Q33" s="741"/>
      <c r="R33" s="741"/>
      <c r="S33" s="741"/>
      <c r="T33" s="741"/>
      <c r="U33" s="741"/>
      <c r="V33" s="741"/>
      <c r="W33" s="741"/>
      <c r="X33" s="741"/>
      <c r="Y33" s="328"/>
      <c r="Z33" s="328"/>
      <c r="AA33" s="328"/>
      <c r="AB33" s="265"/>
    </row>
    <row r="34" spans="2:28" ht="149.55000000000001" customHeight="1" thickBot="1">
      <c r="B34" s="266"/>
      <c r="C34" s="744" t="s">
        <v>1846</v>
      </c>
      <c r="D34" s="745"/>
      <c r="E34" s="746"/>
      <c r="F34" s="333" t="s">
        <v>118</v>
      </c>
      <c r="G34" s="433"/>
      <c r="H34" s="437"/>
      <c r="I34" s="747" t="s">
        <v>119</v>
      </c>
      <c r="J34" s="748"/>
      <c r="K34" s="415"/>
      <c r="L34" s="440"/>
      <c r="M34" s="275"/>
      <c r="N34" s="741"/>
      <c r="O34" s="741"/>
      <c r="P34" s="741"/>
      <c r="Q34" s="741"/>
      <c r="R34" s="741"/>
      <c r="S34" s="741"/>
      <c r="T34" s="741"/>
      <c r="U34" s="741"/>
      <c r="V34" s="741"/>
      <c r="W34" s="741"/>
      <c r="X34" s="741"/>
      <c r="Y34" s="328"/>
      <c r="Z34" s="328"/>
      <c r="AA34" s="328"/>
      <c r="AB34" s="265"/>
    </row>
    <row r="35" spans="2:28" ht="18.600000000000001">
      <c r="B35" s="266"/>
      <c r="C35" s="334"/>
      <c r="D35" s="334"/>
      <c r="E35" s="334"/>
      <c r="F35" s="335"/>
      <c r="G35" s="335"/>
      <c r="H35" s="335"/>
      <c r="I35" s="335"/>
      <c r="J35" s="335"/>
      <c r="K35" s="336"/>
      <c r="L35" s="337"/>
      <c r="M35" s="275"/>
      <c r="N35" s="743"/>
      <c r="O35" s="743"/>
      <c r="P35" s="743"/>
      <c r="Q35" s="743"/>
      <c r="R35" s="743"/>
      <c r="S35" s="743"/>
      <c r="T35" s="743"/>
      <c r="U35" s="743"/>
      <c r="V35" s="743"/>
      <c r="W35" s="743"/>
      <c r="X35" s="743"/>
      <c r="Y35" s="338"/>
      <c r="Z35" s="338"/>
      <c r="AA35" s="338"/>
      <c r="AB35" s="221"/>
    </row>
    <row r="36" spans="2:28" ht="19.2" thickBot="1">
      <c r="B36" s="266"/>
      <c r="C36" s="266"/>
      <c r="D36" s="266"/>
      <c r="E36" s="266"/>
      <c r="F36" s="266"/>
      <c r="G36" s="266"/>
      <c r="H36" s="266"/>
      <c r="I36" s="266"/>
      <c r="J36" s="266"/>
      <c r="K36" s="339"/>
      <c r="L36" s="339"/>
      <c r="M36" s="266"/>
      <c r="N36" s="266"/>
      <c r="O36" s="266"/>
      <c r="P36" s="266"/>
      <c r="Q36" s="266"/>
      <c r="R36" s="266"/>
      <c r="S36" s="266"/>
      <c r="T36" s="266"/>
      <c r="U36" s="266"/>
      <c r="V36" s="266"/>
      <c r="W36" s="266"/>
      <c r="X36" s="266"/>
      <c r="Y36" s="266"/>
      <c r="Z36" s="266"/>
      <c r="AA36" s="266"/>
      <c r="AB36" s="221"/>
    </row>
    <row r="37" spans="2:28" ht="18.600000000000001">
      <c r="B37" s="266"/>
      <c r="C37" s="684" t="s">
        <v>1750</v>
      </c>
      <c r="D37" s="685"/>
      <c r="E37" s="686"/>
      <c r="F37" s="658" t="s">
        <v>45</v>
      </c>
      <c r="G37" s="659"/>
      <c r="H37" s="659"/>
      <c r="I37" s="662" t="s">
        <v>46</v>
      </c>
      <c r="J37" s="663"/>
      <c r="K37" s="663"/>
      <c r="L37" s="663"/>
      <c r="M37" s="663"/>
      <c r="N37" s="663"/>
      <c r="O37" s="663"/>
      <c r="P37" s="663"/>
      <c r="Q37" s="663"/>
      <c r="R37" s="663"/>
      <c r="S37" s="663"/>
      <c r="T37" s="663"/>
      <c r="U37" s="663"/>
      <c r="V37" s="663"/>
      <c r="W37" s="663"/>
      <c r="X37" s="664"/>
      <c r="Y37" s="662" t="s">
        <v>51</v>
      </c>
      <c r="Z37" s="663"/>
      <c r="AA37" s="668"/>
      <c r="AB37" s="221"/>
    </row>
    <row r="38" spans="2:28" ht="19.2" thickBot="1">
      <c r="B38" s="266"/>
      <c r="C38" s="670"/>
      <c r="D38" s="671"/>
      <c r="E38" s="672"/>
      <c r="F38" s="660"/>
      <c r="G38" s="661"/>
      <c r="H38" s="661"/>
      <c r="I38" s="665"/>
      <c r="J38" s="666"/>
      <c r="K38" s="666"/>
      <c r="L38" s="666"/>
      <c r="M38" s="666"/>
      <c r="N38" s="666"/>
      <c r="O38" s="666"/>
      <c r="P38" s="666"/>
      <c r="Q38" s="666"/>
      <c r="R38" s="666"/>
      <c r="S38" s="666"/>
      <c r="T38" s="666"/>
      <c r="U38" s="666"/>
      <c r="V38" s="666"/>
      <c r="W38" s="666"/>
      <c r="X38" s="667"/>
      <c r="Y38" s="665"/>
      <c r="Z38" s="666"/>
      <c r="AA38" s="669"/>
      <c r="AB38" s="221"/>
    </row>
    <row r="39" spans="2:28" ht="18.600000000000001">
      <c r="B39" s="266"/>
      <c r="C39" s="704" t="s">
        <v>1360</v>
      </c>
      <c r="D39" s="705"/>
      <c r="E39" s="706"/>
      <c r="F39" s="707" t="s">
        <v>1361</v>
      </c>
      <c r="G39" s="688"/>
      <c r="H39" s="688"/>
      <c r="I39" s="315" t="s">
        <v>54</v>
      </c>
      <c r="J39" s="687" t="s">
        <v>101</v>
      </c>
      <c r="K39" s="688"/>
      <c r="L39" s="688"/>
      <c r="M39" s="315" t="s">
        <v>54</v>
      </c>
      <c r="N39" s="687" t="s">
        <v>102</v>
      </c>
      <c r="O39" s="688"/>
      <c r="P39" s="688"/>
      <c r="Q39" s="316"/>
      <c r="R39" s="708"/>
      <c r="S39" s="709"/>
      <c r="T39" s="709"/>
      <c r="U39" s="317"/>
      <c r="V39" s="317"/>
      <c r="W39" s="317"/>
      <c r="X39" s="317"/>
      <c r="Y39" s="687" t="s">
        <v>80</v>
      </c>
      <c r="Z39" s="688"/>
      <c r="AA39" s="689"/>
      <c r="AB39" s="221"/>
    </row>
    <row r="40" spans="2:28" ht="18.600000000000001">
      <c r="B40" s="266"/>
      <c r="C40" s="690" t="s">
        <v>807</v>
      </c>
      <c r="D40" s="691"/>
      <c r="E40" s="692"/>
      <c r="F40" s="693" t="s">
        <v>808</v>
      </c>
      <c r="G40" s="694"/>
      <c r="H40" s="695"/>
      <c r="I40" s="696"/>
      <c r="J40" s="697"/>
      <c r="K40" s="697"/>
      <c r="L40" s="698"/>
      <c r="M40" s="318"/>
      <c r="N40" s="699"/>
      <c r="O40" s="700"/>
      <c r="P40" s="701"/>
      <c r="Q40" s="318"/>
      <c r="R40" s="319"/>
      <c r="S40" s="320"/>
      <c r="T40" s="320"/>
      <c r="U40" s="321"/>
      <c r="V40" s="321"/>
      <c r="W40" s="321"/>
      <c r="X40" s="321"/>
      <c r="Y40" s="702" t="s">
        <v>1362</v>
      </c>
      <c r="Z40" s="694"/>
      <c r="AA40" s="703"/>
      <c r="AB40" s="221"/>
    </row>
    <row r="41" spans="2:28" ht="19.2" thickBot="1">
      <c r="B41" s="266"/>
      <c r="C41" s="733" t="s">
        <v>104</v>
      </c>
      <c r="D41" s="734"/>
      <c r="E41" s="735"/>
      <c r="F41" s="695" t="s">
        <v>105</v>
      </c>
      <c r="G41" s="710"/>
      <c r="H41" s="710"/>
      <c r="I41" s="322" t="s">
        <v>54</v>
      </c>
      <c r="J41" s="728" t="s">
        <v>105</v>
      </c>
      <c r="K41" s="710"/>
      <c r="L41" s="710"/>
      <c r="M41" s="323" t="s">
        <v>54</v>
      </c>
      <c r="N41" s="727" t="s">
        <v>106</v>
      </c>
      <c r="O41" s="721"/>
      <c r="P41" s="721"/>
      <c r="Q41" s="323" t="s">
        <v>54</v>
      </c>
      <c r="R41" s="727" t="s">
        <v>500</v>
      </c>
      <c r="S41" s="721"/>
      <c r="T41" s="721"/>
      <c r="U41" s="323" t="s">
        <v>54</v>
      </c>
      <c r="V41" s="727" t="s">
        <v>108</v>
      </c>
      <c r="W41" s="721"/>
      <c r="X41" s="721"/>
      <c r="Y41" s="728" t="s">
        <v>80</v>
      </c>
      <c r="Z41" s="710"/>
      <c r="AA41" s="711"/>
      <c r="AB41" s="221"/>
    </row>
    <row r="42" spans="2:28" ht="18.600000000000001">
      <c r="B42" s="266"/>
      <c r="C42" s="704" t="s">
        <v>109</v>
      </c>
      <c r="D42" s="705"/>
      <c r="E42" s="706"/>
      <c r="F42" s="729" t="s">
        <v>86</v>
      </c>
      <c r="G42" s="730"/>
      <c r="H42" s="730"/>
      <c r="I42" s="731"/>
      <c r="J42" s="731"/>
      <c r="K42" s="731"/>
      <c r="L42" s="732"/>
      <c r="M42" s="275"/>
      <c r="N42" s="324"/>
      <c r="O42" s="324"/>
      <c r="P42" s="324"/>
      <c r="Q42" s="324"/>
      <c r="R42" s="324"/>
      <c r="S42" s="324"/>
      <c r="T42" s="324"/>
      <c r="U42" s="324"/>
      <c r="V42" s="324"/>
      <c r="W42" s="324"/>
      <c r="X42" s="325"/>
      <c r="Y42" s="695" t="s">
        <v>110</v>
      </c>
      <c r="Z42" s="710"/>
      <c r="AA42" s="711"/>
      <c r="AB42" s="221"/>
    </row>
    <row r="43" spans="2:28" ht="18.600000000000001">
      <c r="B43" s="266"/>
      <c r="C43" s="704" t="s">
        <v>111</v>
      </c>
      <c r="D43" s="705"/>
      <c r="E43" s="706"/>
      <c r="F43" s="729" t="s">
        <v>86</v>
      </c>
      <c r="G43" s="730"/>
      <c r="H43" s="730"/>
      <c r="I43" s="752"/>
      <c r="J43" s="752"/>
      <c r="K43" s="752"/>
      <c r="L43" s="753"/>
      <c r="M43" s="275"/>
      <c r="N43" s="739" t="s">
        <v>1364</v>
      </c>
      <c r="O43" s="740"/>
      <c r="P43" s="740"/>
      <c r="Q43" s="740"/>
      <c r="R43" s="740"/>
      <c r="S43" s="740"/>
      <c r="T43" s="740"/>
      <c r="U43" s="740"/>
      <c r="V43" s="740"/>
      <c r="W43" s="740"/>
      <c r="X43" s="741"/>
      <c r="Y43" s="695" t="s">
        <v>110</v>
      </c>
      <c r="Z43" s="710"/>
      <c r="AA43" s="711"/>
      <c r="AB43" s="221"/>
    </row>
    <row r="44" spans="2:28" ht="19.95" customHeight="1" thickBot="1">
      <c r="B44" s="266"/>
      <c r="C44" s="712" t="s">
        <v>1363</v>
      </c>
      <c r="D44" s="713"/>
      <c r="E44" s="714"/>
      <c r="F44" s="715" t="s">
        <v>86</v>
      </c>
      <c r="G44" s="716"/>
      <c r="H44" s="716"/>
      <c r="I44" s="322" t="s">
        <v>54</v>
      </c>
      <c r="J44" s="717" t="s">
        <v>1346</v>
      </c>
      <c r="K44" s="718"/>
      <c r="L44" s="719"/>
      <c r="M44" s="326"/>
      <c r="N44" s="740"/>
      <c r="O44" s="740"/>
      <c r="P44" s="740"/>
      <c r="Q44" s="740"/>
      <c r="R44" s="740"/>
      <c r="S44" s="740"/>
      <c r="T44" s="740"/>
      <c r="U44" s="740"/>
      <c r="V44" s="740"/>
      <c r="W44" s="740"/>
      <c r="X44" s="741"/>
      <c r="Y44" s="720" t="s">
        <v>115</v>
      </c>
      <c r="Z44" s="721"/>
      <c r="AA44" s="722"/>
      <c r="AB44" s="221"/>
    </row>
    <row r="45" spans="2:28" ht="150.44999999999999" customHeight="1">
      <c r="B45" s="266"/>
      <c r="C45" s="690" t="s">
        <v>1842</v>
      </c>
      <c r="D45" s="723"/>
      <c r="E45" s="724"/>
      <c r="F45" s="327" t="s">
        <v>116</v>
      </c>
      <c r="G45" s="416"/>
      <c r="H45" s="434"/>
      <c r="I45" s="725" t="s">
        <v>117</v>
      </c>
      <c r="J45" s="726"/>
      <c r="K45" s="414"/>
      <c r="L45" s="438"/>
      <c r="M45" s="328"/>
      <c r="N45" s="742"/>
      <c r="O45" s="742"/>
      <c r="P45" s="742"/>
      <c r="Q45" s="742"/>
      <c r="R45" s="742"/>
      <c r="S45" s="742"/>
      <c r="T45" s="742"/>
      <c r="U45" s="742"/>
      <c r="V45" s="742"/>
      <c r="W45" s="742"/>
      <c r="X45" s="741"/>
      <c r="Y45" s="329"/>
      <c r="Z45" s="329"/>
      <c r="AA45" s="329"/>
      <c r="AB45" s="221"/>
    </row>
    <row r="46" spans="2:28" ht="150.44999999999999" customHeight="1">
      <c r="B46" s="266"/>
      <c r="C46" s="736" t="s">
        <v>1843</v>
      </c>
      <c r="D46" s="737"/>
      <c r="E46" s="738"/>
      <c r="F46" s="330" t="s">
        <v>118</v>
      </c>
      <c r="G46" s="413"/>
      <c r="H46" s="435"/>
      <c r="I46" s="330" t="s">
        <v>119</v>
      </c>
      <c r="J46" s="331"/>
      <c r="K46" s="414"/>
      <c r="L46" s="439"/>
      <c r="M46" s="275"/>
      <c r="N46" s="741"/>
      <c r="O46" s="741"/>
      <c r="P46" s="741"/>
      <c r="Q46" s="741"/>
      <c r="R46" s="741"/>
      <c r="S46" s="741"/>
      <c r="T46" s="741"/>
      <c r="U46" s="741"/>
      <c r="V46" s="741"/>
      <c r="W46" s="741"/>
      <c r="X46" s="741"/>
      <c r="Y46" s="340"/>
      <c r="Z46" s="340"/>
      <c r="AA46" s="340"/>
      <c r="AB46" s="221"/>
    </row>
    <row r="47" spans="2:28" ht="150.44999999999999" customHeight="1">
      <c r="B47" s="266"/>
      <c r="C47" s="733" t="s">
        <v>1844</v>
      </c>
      <c r="D47" s="749"/>
      <c r="E47" s="750"/>
      <c r="F47" s="332" t="s">
        <v>118</v>
      </c>
      <c r="G47" s="416"/>
      <c r="H47" s="436"/>
      <c r="I47" s="751" t="s">
        <v>119</v>
      </c>
      <c r="J47" s="726"/>
      <c r="K47" s="414"/>
      <c r="L47" s="439"/>
      <c r="M47" s="275"/>
      <c r="N47" s="741"/>
      <c r="O47" s="741"/>
      <c r="P47" s="741"/>
      <c r="Q47" s="741"/>
      <c r="R47" s="741"/>
      <c r="S47" s="741"/>
      <c r="T47" s="741"/>
      <c r="U47" s="741"/>
      <c r="V47" s="741"/>
      <c r="W47" s="741"/>
      <c r="X47" s="741"/>
      <c r="Y47" s="340"/>
      <c r="Z47" s="340"/>
      <c r="AA47" s="340"/>
      <c r="AB47" s="221"/>
    </row>
    <row r="48" spans="2:28" ht="150.44999999999999" customHeight="1">
      <c r="B48" s="266"/>
      <c r="C48" s="733" t="s">
        <v>1845</v>
      </c>
      <c r="D48" s="749"/>
      <c r="E48" s="750"/>
      <c r="F48" s="332" t="s">
        <v>118</v>
      </c>
      <c r="G48" s="416"/>
      <c r="H48" s="436"/>
      <c r="I48" s="751" t="s">
        <v>119</v>
      </c>
      <c r="J48" s="726"/>
      <c r="K48" s="414"/>
      <c r="L48" s="439"/>
      <c r="M48" s="275"/>
      <c r="N48" s="741"/>
      <c r="O48" s="741"/>
      <c r="P48" s="741"/>
      <c r="Q48" s="741"/>
      <c r="R48" s="741"/>
      <c r="S48" s="741"/>
      <c r="T48" s="741"/>
      <c r="U48" s="741"/>
      <c r="V48" s="741"/>
      <c r="W48" s="741"/>
      <c r="X48" s="741"/>
      <c r="Y48" s="340"/>
      <c r="Z48" s="340"/>
      <c r="AA48" s="340"/>
      <c r="AB48" s="221"/>
    </row>
    <row r="49" spans="2:28" ht="145.05000000000001" customHeight="1" thickBot="1">
      <c r="B49" s="266"/>
      <c r="C49" s="744" t="s">
        <v>1846</v>
      </c>
      <c r="D49" s="745"/>
      <c r="E49" s="746"/>
      <c r="F49" s="333" t="s">
        <v>118</v>
      </c>
      <c r="G49" s="433"/>
      <c r="H49" s="437"/>
      <c r="I49" s="747" t="s">
        <v>119</v>
      </c>
      <c r="J49" s="748"/>
      <c r="K49" s="415"/>
      <c r="L49" s="440"/>
      <c r="M49" s="275"/>
      <c r="N49" s="741"/>
      <c r="O49" s="741"/>
      <c r="P49" s="741"/>
      <c r="Q49" s="741"/>
      <c r="R49" s="741"/>
      <c r="S49" s="741"/>
      <c r="T49" s="741"/>
      <c r="U49" s="741"/>
      <c r="V49" s="741"/>
      <c r="W49" s="741"/>
      <c r="X49" s="741"/>
      <c r="Y49" s="340"/>
      <c r="Z49" s="340"/>
      <c r="AA49" s="340"/>
      <c r="AB49" s="221"/>
    </row>
    <row r="50" spans="2:28" ht="18.600000000000001">
      <c r="B50" s="266"/>
      <c r="C50" s="341"/>
      <c r="D50" s="341"/>
      <c r="E50" s="341"/>
      <c r="F50" s="342"/>
      <c r="G50" s="342"/>
      <c r="H50" s="342"/>
      <c r="I50" s="342"/>
      <c r="J50" s="342"/>
      <c r="K50" s="336"/>
      <c r="L50" s="337"/>
      <c r="M50" s="275"/>
      <c r="N50" s="743"/>
      <c r="O50" s="743"/>
      <c r="P50" s="743"/>
      <c r="Q50" s="743"/>
      <c r="R50" s="743"/>
      <c r="S50" s="743"/>
      <c r="T50" s="743"/>
      <c r="U50" s="743"/>
      <c r="V50" s="743"/>
      <c r="W50" s="743"/>
      <c r="X50" s="743"/>
      <c r="Y50" s="340"/>
      <c r="Z50" s="340"/>
      <c r="AA50" s="340"/>
      <c r="AB50" s="221"/>
    </row>
    <row r="51" spans="2:28" ht="19.2" thickBot="1">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21"/>
    </row>
    <row r="52" spans="2:28" ht="18.600000000000001">
      <c r="B52" s="266"/>
      <c r="C52" s="684" t="s">
        <v>1750</v>
      </c>
      <c r="D52" s="685"/>
      <c r="E52" s="686"/>
      <c r="F52" s="658" t="s">
        <v>45</v>
      </c>
      <c r="G52" s="659"/>
      <c r="H52" s="659"/>
      <c r="I52" s="662" t="s">
        <v>46</v>
      </c>
      <c r="J52" s="663"/>
      <c r="K52" s="663"/>
      <c r="L52" s="663"/>
      <c r="M52" s="663"/>
      <c r="N52" s="663"/>
      <c r="O52" s="663"/>
      <c r="P52" s="663"/>
      <c r="Q52" s="663"/>
      <c r="R52" s="663"/>
      <c r="S52" s="663"/>
      <c r="T52" s="663"/>
      <c r="U52" s="663"/>
      <c r="V52" s="663"/>
      <c r="W52" s="663"/>
      <c r="X52" s="664"/>
      <c r="Y52" s="662" t="s">
        <v>51</v>
      </c>
      <c r="Z52" s="663"/>
      <c r="AA52" s="668"/>
      <c r="AB52" s="221"/>
    </row>
    <row r="53" spans="2:28" ht="19.2" thickBot="1">
      <c r="B53" s="266"/>
      <c r="C53" s="670"/>
      <c r="D53" s="671"/>
      <c r="E53" s="672"/>
      <c r="F53" s="660"/>
      <c r="G53" s="661"/>
      <c r="H53" s="661"/>
      <c r="I53" s="665"/>
      <c r="J53" s="666"/>
      <c r="K53" s="666"/>
      <c r="L53" s="666"/>
      <c r="M53" s="666"/>
      <c r="N53" s="666"/>
      <c r="O53" s="666"/>
      <c r="P53" s="666"/>
      <c r="Q53" s="666"/>
      <c r="R53" s="666"/>
      <c r="S53" s="666"/>
      <c r="T53" s="666"/>
      <c r="U53" s="666"/>
      <c r="V53" s="666"/>
      <c r="W53" s="666"/>
      <c r="X53" s="667"/>
      <c r="Y53" s="665"/>
      <c r="Z53" s="666"/>
      <c r="AA53" s="669"/>
      <c r="AB53" s="221"/>
    </row>
    <row r="54" spans="2:28" ht="18.600000000000001">
      <c r="B54" s="266"/>
      <c r="C54" s="704" t="s">
        <v>1360</v>
      </c>
      <c r="D54" s="705"/>
      <c r="E54" s="706"/>
      <c r="F54" s="707" t="s">
        <v>1361</v>
      </c>
      <c r="G54" s="688"/>
      <c r="H54" s="688"/>
      <c r="I54" s="315" t="s">
        <v>54</v>
      </c>
      <c r="J54" s="687" t="s">
        <v>101</v>
      </c>
      <c r="K54" s="688"/>
      <c r="L54" s="688"/>
      <c r="M54" s="315" t="s">
        <v>54</v>
      </c>
      <c r="N54" s="687" t="s">
        <v>102</v>
      </c>
      <c r="O54" s="688"/>
      <c r="P54" s="688"/>
      <c r="Q54" s="316"/>
      <c r="R54" s="708"/>
      <c r="S54" s="709"/>
      <c r="T54" s="709"/>
      <c r="U54" s="317"/>
      <c r="V54" s="317"/>
      <c r="W54" s="317"/>
      <c r="X54" s="317"/>
      <c r="Y54" s="687" t="s">
        <v>80</v>
      </c>
      <c r="Z54" s="688"/>
      <c r="AA54" s="689"/>
      <c r="AB54" s="221"/>
    </row>
    <row r="55" spans="2:28" ht="18.600000000000001">
      <c r="B55" s="266"/>
      <c r="C55" s="690" t="s">
        <v>807</v>
      </c>
      <c r="D55" s="691"/>
      <c r="E55" s="692"/>
      <c r="F55" s="693" t="s">
        <v>808</v>
      </c>
      <c r="G55" s="694"/>
      <c r="H55" s="695"/>
      <c r="I55" s="696"/>
      <c r="J55" s="697"/>
      <c r="K55" s="697"/>
      <c r="L55" s="698"/>
      <c r="M55" s="318"/>
      <c r="N55" s="699"/>
      <c r="O55" s="700"/>
      <c r="P55" s="701"/>
      <c r="Q55" s="318"/>
      <c r="R55" s="319"/>
      <c r="S55" s="320"/>
      <c r="T55" s="320"/>
      <c r="U55" s="321"/>
      <c r="V55" s="321"/>
      <c r="W55" s="321"/>
      <c r="X55" s="321"/>
      <c r="Y55" s="702" t="s">
        <v>1362</v>
      </c>
      <c r="Z55" s="694"/>
      <c r="AA55" s="703"/>
      <c r="AB55" s="221"/>
    </row>
    <row r="56" spans="2:28" ht="19.2" thickBot="1">
      <c r="B56" s="266"/>
      <c r="C56" s="733" t="s">
        <v>104</v>
      </c>
      <c r="D56" s="734"/>
      <c r="E56" s="735"/>
      <c r="F56" s="695" t="s">
        <v>105</v>
      </c>
      <c r="G56" s="710"/>
      <c r="H56" s="710"/>
      <c r="I56" s="322" t="s">
        <v>54</v>
      </c>
      <c r="J56" s="728" t="s">
        <v>105</v>
      </c>
      <c r="K56" s="710"/>
      <c r="L56" s="710"/>
      <c r="M56" s="323" t="s">
        <v>54</v>
      </c>
      <c r="N56" s="727" t="s">
        <v>106</v>
      </c>
      <c r="O56" s="721"/>
      <c r="P56" s="721"/>
      <c r="Q56" s="323" t="s">
        <v>54</v>
      </c>
      <c r="R56" s="727" t="s">
        <v>500</v>
      </c>
      <c r="S56" s="721"/>
      <c r="T56" s="721"/>
      <c r="U56" s="323" t="s">
        <v>54</v>
      </c>
      <c r="V56" s="727" t="s">
        <v>108</v>
      </c>
      <c r="W56" s="721"/>
      <c r="X56" s="721"/>
      <c r="Y56" s="728" t="s">
        <v>80</v>
      </c>
      <c r="Z56" s="710"/>
      <c r="AA56" s="711"/>
      <c r="AB56" s="221"/>
    </row>
    <row r="57" spans="2:28" ht="18.600000000000001">
      <c r="B57" s="266"/>
      <c r="C57" s="704" t="s">
        <v>109</v>
      </c>
      <c r="D57" s="705"/>
      <c r="E57" s="706"/>
      <c r="F57" s="729" t="s">
        <v>86</v>
      </c>
      <c r="G57" s="730"/>
      <c r="H57" s="730"/>
      <c r="I57" s="731"/>
      <c r="J57" s="731"/>
      <c r="K57" s="731"/>
      <c r="L57" s="732"/>
      <c r="M57" s="275"/>
      <c r="N57" s="324"/>
      <c r="O57" s="324"/>
      <c r="P57" s="324"/>
      <c r="Q57" s="324"/>
      <c r="R57" s="324"/>
      <c r="S57" s="324"/>
      <c r="T57" s="324"/>
      <c r="U57" s="324"/>
      <c r="V57" s="324"/>
      <c r="W57" s="324"/>
      <c r="X57" s="325"/>
      <c r="Y57" s="695" t="s">
        <v>110</v>
      </c>
      <c r="Z57" s="710"/>
      <c r="AA57" s="711"/>
      <c r="AB57" s="221"/>
    </row>
    <row r="58" spans="2:28" ht="18.600000000000001">
      <c r="B58" s="266"/>
      <c r="C58" s="704" t="s">
        <v>111</v>
      </c>
      <c r="D58" s="705"/>
      <c r="E58" s="706"/>
      <c r="F58" s="729" t="s">
        <v>86</v>
      </c>
      <c r="G58" s="730"/>
      <c r="H58" s="730"/>
      <c r="I58" s="752"/>
      <c r="J58" s="752"/>
      <c r="K58" s="752"/>
      <c r="L58" s="753"/>
      <c r="M58" s="275"/>
      <c r="N58" s="739" t="s">
        <v>1364</v>
      </c>
      <c r="O58" s="740"/>
      <c r="P58" s="740"/>
      <c r="Q58" s="740"/>
      <c r="R58" s="740"/>
      <c r="S58" s="740"/>
      <c r="T58" s="740"/>
      <c r="U58" s="740"/>
      <c r="V58" s="740"/>
      <c r="W58" s="740"/>
      <c r="X58" s="741"/>
      <c r="Y58" s="695" t="s">
        <v>110</v>
      </c>
      <c r="Z58" s="710"/>
      <c r="AA58" s="711"/>
      <c r="AB58" s="221"/>
    </row>
    <row r="59" spans="2:28" ht="19.95" customHeight="1" thickBot="1">
      <c r="B59" s="266"/>
      <c r="C59" s="712" t="s">
        <v>1363</v>
      </c>
      <c r="D59" s="713"/>
      <c r="E59" s="714"/>
      <c r="F59" s="715" t="s">
        <v>86</v>
      </c>
      <c r="G59" s="716"/>
      <c r="H59" s="716"/>
      <c r="I59" s="322" t="s">
        <v>54</v>
      </c>
      <c r="J59" s="717" t="s">
        <v>1346</v>
      </c>
      <c r="K59" s="718"/>
      <c r="L59" s="719"/>
      <c r="M59" s="326"/>
      <c r="N59" s="740"/>
      <c r="O59" s="740"/>
      <c r="P59" s="740"/>
      <c r="Q59" s="740"/>
      <c r="R59" s="740"/>
      <c r="S59" s="740"/>
      <c r="T59" s="740"/>
      <c r="U59" s="740"/>
      <c r="V59" s="740"/>
      <c r="W59" s="740"/>
      <c r="X59" s="741"/>
      <c r="Y59" s="720" t="s">
        <v>115</v>
      </c>
      <c r="Z59" s="721"/>
      <c r="AA59" s="722"/>
      <c r="AB59" s="221"/>
    </row>
    <row r="60" spans="2:28" ht="152.55000000000001" customHeight="1">
      <c r="B60" s="266"/>
      <c r="C60" s="690" t="s">
        <v>1842</v>
      </c>
      <c r="D60" s="723"/>
      <c r="E60" s="724"/>
      <c r="F60" s="327" t="s">
        <v>116</v>
      </c>
      <c r="G60" s="416"/>
      <c r="H60" s="434"/>
      <c r="I60" s="725" t="s">
        <v>117</v>
      </c>
      <c r="J60" s="726"/>
      <c r="K60" s="414"/>
      <c r="L60" s="438"/>
      <c r="M60" s="328"/>
      <c r="N60" s="742"/>
      <c r="O60" s="742"/>
      <c r="P60" s="742"/>
      <c r="Q60" s="742"/>
      <c r="R60" s="742"/>
      <c r="S60" s="742"/>
      <c r="T60" s="742"/>
      <c r="U60" s="742"/>
      <c r="V60" s="742"/>
      <c r="W60" s="742"/>
      <c r="X60" s="741"/>
      <c r="Y60" s="329"/>
      <c r="Z60" s="329"/>
      <c r="AA60" s="329"/>
      <c r="AB60" s="221"/>
    </row>
    <row r="61" spans="2:28" ht="152.55000000000001" customHeight="1">
      <c r="B61" s="266"/>
      <c r="C61" s="736" t="s">
        <v>1843</v>
      </c>
      <c r="D61" s="737"/>
      <c r="E61" s="738"/>
      <c r="F61" s="330" t="s">
        <v>118</v>
      </c>
      <c r="G61" s="413"/>
      <c r="H61" s="435"/>
      <c r="I61" s="330" t="s">
        <v>119</v>
      </c>
      <c r="J61" s="331"/>
      <c r="K61" s="414"/>
      <c r="L61" s="439"/>
      <c r="M61" s="275"/>
      <c r="N61" s="741"/>
      <c r="O61" s="741"/>
      <c r="P61" s="741"/>
      <c r="Q61" s="741"/>
      <c r="R61" s="741"/>
      <c r="S61" s="741"/>
      <c r="T61" s="741"/>
      <c r="U61" s="741"/>
      <c r="V61" s="741"/>
      <c r="W61" s="741"/>
      <c r="X61" s="741"/>
      <c r="Y61" s="340"/>
      <c r="Z61" s="340"/>
      <c r="AA61" s="340"/>
      <c r="AB61" s="221"/>
    </row>
    <row r="62" spans="2:28" ht="152.55000000000001" customHeight="1">
      <c r="B62" s="266"/>
      <c r="C62" s="733" t="s">
        <v>1844</v>
      </c>
      <c r="D62" s="749"/>
      <c r="E62" s="750"/>
      <c r="F62" s="332" t="s">
        <v>118</v>
      </c>
      <c r="G62" s="416"/>
      <c r="H62" s="436"/>
      <c r="I62" s="751" t="s">
        <v>119</v>
      </c>
      <c r="J62" s="726"/>
      <c r="K62" s="414"/>
      <c r="L62" s="439"/>
      <c r="M62" s="275"/>
      <c r="N62" s="741"/>
      <c r="O62" s="741"/>
      <c r="P62" s="741"/>
      <c r="Q62" s="741"/>
      <c r="R62" s="741"/>
      <c r="S62" s="741"/>
      <c r="T62" s="741"/>
      <c r="U62" s="741"/>
      <c r="V62" s="741"/>
      <c r="W62" s="741"/>
      <c r="X62" s="741"/>
      <c r="Y62" s="340"/>
      <c r="Z62" s="340"/>
      <c r="AA62" s="340"/>
      <c r="AB62" s="221"/>
    </row>
    <row r="63" spans="2:28" ht="152.55000000000001" customHeight="1">
      <c r="B63" s="266"/>
      <c r="C63" s="733" t="s">
        <v>1845</v>
      </c>
      <c r="D63" s="749"/>
      <c r="E63" s="750"/>
      <c r="F63" s="332" t="s">
        <v>118</v>
      </c>
      <c r="G63" s="416"/>
      <c r="H63" s="436"/>
      <c r="I63" s="751" t="s">
        <v>119</v>
      </c>
      <c r="J63" s="726"/>
      <c r="K63" s="414"/>
      <c r="L63" s="439"/>
      <c r="M63" s="275"/>
      <c r="N63" s="741"/>
      <c r="O63" s="741"/>
      <c r="P63" s="741"/>
      <c r="Q63" s="741"/>
      <c r="R63" s="741"/>
      <c r="S63" s="741"/>
      <c r="T63" s="741"/>
      <c r="U63" s="741"/>
      <c r="V63" s="741"/>
      <c r="W63" s="741"/>
      <c r="X63" s="741"/>
      <c r="Y63" s="340"/>
      <c r="Z63" s="340"/>
      <c r="AA63" s="340"/>
      <c r="AB63" s="221"/>
    </row>
    <row r="64" spans="2:28" ht="152.55000000000001" customHeight="1" thickBot="1">
      <c r="B64" s="266"/>
      <c r="C64" s="744" t="s">
        <v>1846</v>
      </c>
      <c r="D64" s="745"/>
      <c r="E64" s="746"/>
      <c r="F64" s="333" t="s">
        <v>118</v>
      </c>
      <c r="G64" s="433"/>
      <c r="H64" s="437"/>
      <c r="I64" s="747" t="s">
        <v>119</v>
      </c>
      <c r="J64" s="748"/>
      <c r="K64" s="415"/>
      <c r="L64" s="440"/>
      <c r="M64" s="275"/>
      <c r="N64" s="741"/>
      <c r="O64" s="741"/>
      <c r="P64" s="741"/>
      <c r="Q64" s="741"/>
      <c r="R64" s="741"/>
      <c r="S64" s="741"/>
      <c r="T64" s="741"/>
      <c r="U64" s="741"/>
      <c r="V64" s="741"/>
      <c r="W64" s="741"/>
      <c r="X64" s="741"/>
      <c r="Y64" s="340"/>
      <c r="Z64" s="340"/>
      <c r="AA64" s="340"/>
      <c r="AB64" s="265"/>
    </row>
    <row r="65" spans="2:28" ht="18.600000000000001">
      <c r="B65" s="266"/>
      <c r="C65" s="266"/>
      <c r="D65" s="266"/>
      <c r="E65" s="266"/>
      <c r="F65" s="266"/>
      <c r="G65" s="266"/>
      <c r="H65" s="266"/>
      <c r="I65" s="266"/>
      <c r="J65" s="266"/>
      <c r="K65" s="266"/>
      <c r="L65" s="266"/>
      <c r="M65" s="266"/>
      <c r="N65" s="743"/>
      <c r="O65" s="743"/>
      <c r="P65" s="743"/>
      <c r="Q65" s="743"/>
      <c r="R65" s="743"/>
      <c r="S65" s="743"/>
      <c r="T65" s="743"/>
      <c r="U65" s="743"/>
      <c r="V65" s="743"/>
      <c r="W65" s="743"/>
      <c r="X65" s="743"/>
      <c r="Y65" s="266"/>
      <c r="Z65" s="266"/>
      <c r="AA65" s="266"/>
      <c r="AB65" s="265"/>
    </row>
    <row r="66" spans="2:28" ht="19.2" thickBot="1">
      <c r="B66" s="266"/>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5"/>
    </row>
    <row r="67" spans="2:28" ht="18.600000000000001">
      <c r="B67" s="266"/>
      <c r="C67" s="684" t="s">
        <v>1750</v>
      </c>
      <c r="D67" s="685"/>
      <c r="E67" s="686"/>
      <c r="F67" s="658" t="s">
        <v>45</v>
      </c>
      <c r="G67" s="659"/>
      <c r="H67" s="659"/>
      <c r="I67" s="662" t="s">
        <v>46</v>
      </c>
      <c r="J67" s="663"/>
      <c r="K67" s="663"/>
      <c r="L67" s="663"/>
      <c r="M67" s="663"/>
      <c r="N67" s="663"/>
      <c r="O67" s="663"/>
      <c r="P67" s="663"/>
      <c r="Q67" s="663"/>
      <c r="R67" s="663"/>
      <c r="S67" s="663"/>
      <c r="T67" s="663"/>
      <c r="U67" s="663"/>
      <c r="V67" s="663"/>
      <c r="W67" s="663"/>
      <c r="X67" s="664"/>
      <c r="Y67" s="662" t="s">
        <v>51</v>
      </c>
      <c r="Z67" s="663"/>
      <c r="AA67" s="668"/>
      <c r="AB67" s="265"/>
    </row>
    <row r="68" spans="2:28" ht="19.2" thickBot="1">
      <c r="B68" s="266"/>
      <c r="C68" s="670"/>
      <c r="D68" s="671"/>
      <c r="E68" s="672"/>
      <c r="F68" s="660"/>
      <c r="G68" s="661"/>
      <c r="H68" s="661"/>
      <c r="I68" s="665"/>
      <c r="J68" s="666"/>
      <c r="K68" s="666"/>
      <c r="L68" s="666"/>
      <c r="M68" s="666"/>
      <c r="N68" s="666"/>
      <c r="O68" s="666"/>
      <c r="P68" s="666"/>
      <c r="Q68" s="666"/>
      <c r="R68" s="666"/>
      <c r="S68" s="666"/>
      <c r="T68" s="666"/>
      <c r="U68" s="666"/>
      <c r="V68" s="666"/>
      <c r="W68" s="666"/>
      <c r="X68" s="667"/>
      <c r="Y68" s="665"/>
      <c r="Z68" s="666"/>
      <c r="AA68" s="669"/>
      <c r="AB68" s="265"/>
    </row>
    <row r="69" spans="2:28" ht="18.600000000000001">
      <c r="B69" s="266"/>
      <c r="C69" s="704" t="s">
        <v>1360</v>
      </c>
      <c r="D69" s="705"/>
      <c r="E69" s="706"/>
      <c r="F69" s="707" t="s">
        <v>1361</v>
      </c>
      <c r="G69" s="688"/>
      <c r="H69" s="688"/>
      <c r="I69" s="315" t="s">
        <v>54</v>
      </c>
      <c r="J69" s="687" t="s">
        <v>101</v>
      </c>
      <c r="K69" s="688"/>
      <c r="L69" s="688"/>
      <c r="M69" s="315" t="s">
        <v>54</v>
      </c>
      <c r="N69" s="687" t="s">
        <v>102</v>
      </c>
      <c r="O69" s="688"/>
      <c r="P69" s="688"/>
      <c r="Q69" s="316"/>
      <c r="R69" s="708"/>
      <c r="S69" s="709"/>
      <c r="T69" s="709"/>
      <c r="U69" s="317"/>
      <c r="V69" s="317"/>
      <c r="W69" s="317"/>
      <c r="X69" s="317"/>
      <c r="Y69" s="687" t="s">
        <v>80</v>
      </c>
      <c r="Z69" s="688"/>
      <c r="AA69" s="689"/>
      <c r="AB69" s="265"/>
    </row>
    <row r="70" spans="2:28" ht="18.600000000000001">
      <c r="B70" s="266"/>
      <c r="C70" s="690" t="s">
        <v>807</v>
      </c>
      <c r="D70" s="691"/>
      <c r="E70" s="692"/>
      <c r="F70" s="693" t="s">
        <v>808</v>
      </c>
      <c r="G70" s="694"/>
      <c r="H70" s="695"/>
      <c r="I70" s="696"/>
      <c r="J70" s="697"/>
      <c r="K70" s="697"/>
      <c r="L70" s="698"/>
      <c r="M70" s="318"/>
      <c r="N70" s="699"/>
      <c r="O70" s="700"/>
      <c r="P70" s="701"/>
      <c r="Q70" s="318"/>
      <c r="R70" s="319"/>
      <c r="S70" s="320"/>
      <c r="T70" s="320"/>
      <c r="U70" s="321"/>
      <c r="V70" s="321"/>
      <c r="W70" s="321"/>
      <c r="X70" s="321"/>
      <c r="Y70" s="702" t="s">
        <v>1362</v>
      </c>
      <c r="Z70" s="694"/>
      <c r="AA70" s="703"/>
      <c r="AB70" s="265"/>
    </row>
    <row r="71" spans="2:28" ht="19.2" thickBot="1">
      <c r="B71" s="266"/>
      <c r="C71" s="733" t="s">
        <v>104</v>
      </c>
      <c r="D71" s="734"/>
      <c r="E71" s="735"/>
      <c r="F71" s="695" t="s">
        <v>105</v>
      </c>
      <c r="G71" s="710"/>
      <c r="H71" s="710"/>
      <c r="I71" s="322" t="s">
        <v>54</v>
      </c>
      <c r="J71" s="728" t="s">
        <v>105</v>
      </c>
      <c r="K71" s="710"/>
      <c r="L71" s="710"/>
      <c r="M71" s="323" t="s">
        <v>54</v>
      </c>
      <c r="N71" s="727" t="s">
        <v>106</v>
      </c>
      <c r="O71" s="721"/>
      <c r="P71" s="721"/>
      <c r="Q71" s="323" t="s">
        <v>54</v>
      </c>
      <c r="R71" s="727" t="s">
        <v>500</v>
      </c>
      <c r="S71" s="721"/>
      <c r="T71" s="721"/>
      <c r="U71" s="323" t="s">
        <v>54</v>
      </c>
      <c r="V71" s="727" t="s">
        <v>108</v>
      </c>
      <c r="W71" s="721"/>
      <c r="X71" s="721"/>
      <c r="Y71" s="728" t="s">
        <v>80</v>
      </c>
      <c r="Z71" s="710"/>
      <c r="AA71" s="711"/>
      <c r="AB71" s="265"/>
    </row>
    <row r="72" spans="2:28" ht="18.600000000000001">
      <c r="B72" s="266"/>
      <c r="C72" s="704" t="s">
        <v>109</v>
      </c>
      <c r="D72" s="705"/>
      <c r="E72" s="706"/>
      <c r="F72" s="729" t="s">
        <v>86</v>
      </c>
      <c r="G72" s="730"/>
      <c r="H72" s="730"/>
      <c r="I72" s="731"/>
      <c r="J72" s="731"/>
      <c r="K72" s="731"/>
      <c r="L72" s="732"/>
      <c r="M72" s="275"/>
      <c r="N72" s="324"/>
      <c r="O72" s="324"/>
      <c r="P72" s="324"/>
      <c r="Q72" s="324"/>
      <c r="R72" s="324"/>
      <c r="S72" s="324"/>
      <c r="T72" s="324"/>
      <c r="U72" s="324"/>
      <c r="V72" s="324"/>
      <c r="W72" s="324"/>
      <c r="X72" s="325"/>
      <c r="Y72" s="695" t="s">
        <v>110</v>
      </c>
      <c r="Z72" s="710"/>
      <c r="AA72" s="711"/>
      <c r="AB72" s="265"/>
    </row>
    <row r="73" spans="2:28" ht="18.600000000000001">
      <c r="B73" s="266"/>
      <c r="C73" s="704" t="s">
        <v>111</v>
      </c>
      <c r="D73" s="705"/>
      <c r="E73" s="706"/>
      <c r="F73" s="729" t="s">
        <v>86</v>
      </c>
      <c r="G73" s="730"/>
      <c r="H73" s="730"/>
      <c r="I73" s="752"/>
      <c r="J73" s="752"/>
      <c r="K73" s="752"/>
      <c r="L73" s="753"/>
      <c r="M73" s="275"/>
      <c r="N73" s="739" t="s">
        <v>1364</v>
      </c>
      <c r="O73" s="740"/>
      <c r="P73" s="740"/>
      <c r="Q73" s="740"/>
      <c r="R73" s="740"/>
      <c r="S73" s="740"/>
      <c r="T73" s="740"/>
      <c r="U73" s="740"/>
      <c r="V73" s="740"/>
      <c r="W73" s="740"/>
      <c r="X73" s="741"/>
      <c r="Y73" s="695" t="s">
        <v>110</v>
      </c>
      <c r="Z73" s="710"/>
      <c r="AA73" s="711"/>
      <c r="AB73" s="265"/>
    </row>
    <row r="74" spans="2:28" ht="19.95" customHeight="1" thickBot="1">
      <c r="B74" s="266"/>
      <c r="C74" s="712" t="s">
        <v>1363</v>
      </c>
      <c r="D74" s="713"/>
      <c r="E74" s="714"/>
      <c r="F74" s="715" t="s">
        <v>86</v>
      </c>
      <c r="G74" s="716"/>
      <c r="H74" s="716"/>
      <c r="I74" s="322" t="s">
        <v>54</v>
      </c>
      <c r="J74" s="717" t="s">
        <v>1346</v>
      </c>
      <c r="K74" s="718"/>
      <c r="L74" s="719"/>
      <c r="M74" s="326"/>
      <c r="N74" s="740"/>
      <c r="O74" s="740"/>
      <c r="P74" s="740"/>
      <c r="Q74" s="740"/>
      <c r="R74" s="740"/>
      <c r="S74" s="740"/>
      <c r="T74" s="740"/>
      <c r="U74" s="740"/>
      <c r="V74" s="740"/>
      <c r="W74" s="740"/>
      <c r="X74" s="741"/>
      <c r="Y74" s="720" t="s">
        <v>115</v>
      </c>
      <c r="Z74" s="721"/>
      <c r="AA74" s="722"/>
      <c r="AB74" s="265"/>
    </row>
    <row r="75" spans="2:28" ht="163.5" customHeight="1">
      <c r="B75" s="266"/>
      <c r="C75" s="690" t="s">
        <v>1842</v>
      </c>
      <c r="D75" s="691"/>
      <c r="E75" s="692"/>
      <c r="F75" s="327" t="s">
        <v>116</v>
      </c>
      <c r="G75" s="416"/>
      <c r="H75" s="434"/>
      <c r="I75" s="725" t="s">
        <v>117</v>
      </c>
      <c r="J75" s="726"/>
      <c r="K75" s="414"/>
      <c r="L75" s="438"/>
      <c r="M75" s="328"/>
      <c r="N75" s="742"/>
      <c r="O75" s="742"/>
      <c r="P75" s="742"/>
      <c r="Q75" s="742"/>
      <c r="R75" s="742"/>
      <c r="S75" s="742"/>
      <c r="T75" s="742"/>
      <c r="U75" s="742"/>
      <c r="V75" s="742"/>
      <c r="W75" s="742"/>
      <c r="X75" s="741"/>
      <c r="Y75" s="329"/>
      <c r="Z75" s="329"/>
      <c r="AA75" s="329"/>
      <c r="AB75" s="265"/>
    </row>
    <row r="76" spans="2:28" ht="163.5" customHeight="1">
      <c r="B76" s="266"/>
      <c r="C76" s="690" t="s">
        <v>1843</v>
      </c>
      <c r="D76" s="691"/>
      <c r="E76" s="692"/>
      <c r="F76" s="330" t="s">
        <v>118</v>
      </c>
      <c r="G76" s="413"/>
      <c r="H76" s="435"/>
      <c r="I76" s="330" t="s">
        <v>119</v>
      </c>
      <c r="J76" s="331"/>
      <c r="K76" s="414"/>
      <c r="L76" s="439"/>
      <c r="M76" s="275"/>
      <c r="N76" s="741"/>
      <c r="O76" s="741"/>
      <c r="P76" s="741"/>
      <c r="Q76" s="741"/>
      <c r="R76" s="741"/>
      <c r="S76" s="741"/>
      <c r="T76" s="741"/>
      <c r="U76" s="741"/>
      <c r="V76" s="741"/>
      <c r="W76" s="741"/>
      <c r="X76" s="741"/>
      <c r="Y76" s="340"/>
      <c r="Z76" s="340"/>
      <c r="AA76" s="340"/>
      <c r="AB76" s="265"/>
    </row>
    <row r="77" spans="2:28" ht="163.5" customHeight="1">
      <c r="B77" s="266"/>
      <c r="C77" s="690" t="s">
        <v>1844</v>
      </c>
      <c r="D77" s="691"/>
      <c r="E77" s="692"/>
      <c r="F77" s="332" t="s">
        <v>118</v>
      </c>
      <c r="G77" s="416"/>
      <c r="H77" s="436"/>
      <c r="I77" s="751" t="s">
        <v>119</v>
      </c>
      <c r="J77" s="726"/>
      <c r="K77" s="414"/>
      <c r="L77" s="439"/>
      <c r="M77" s="275"/>
      <c r="N77" s="741"/>
      <c r="O77" s="741"/>
      <c r="P77" s="741"/>
      <c r="Q77" s="741"/>
      <c r="R77" s="741"/>
      <c r="S77" s="741"/>
      <c r="T77" s="741"/>
      <c r="U77" s="741"/>
      <c r="V77" s="741"/>
      <c r="W77" s="741"/>
      <c r="X77" s="741"/>
      <c r="Y77" s="340"/>
      <c r="Z77" s="340"/>
      <c r="AA77" s="340"/>
      <c r="AB77" s="265"/>
    </row>
    <row r="78" spans="2:28" ht="163.5" customHeight="1">
      <c r="B78" s="266"/>
      <c r="C78" s="690" t="s">
        <v>1845</v>
      </c>
      <c r="D78" s="691"/>
      <c r="E78" s="692"/>
      <c r="F78" s="332" t="s">
        <v>118</v>
      </c>
      <c r="G78" s="416"/>
      <c r="H78" s="436"/>
      <c r="I78" s="751" t="s">
        <v>119</v>
      </c>
      <c r="J78" s="726"/>
      <c r="K78" s="414"/>
      <c r="L78" s="439"/>
      <c r="M78" s="275"/>
      <c r="N78" s="741"/>
      <c r="O78" s="741"/>
      <c r="P78" s="741"/>
      <c r="Q78" s="741"/>
      <c r="R78" s="741"/>
      <c r="S78" s="741"/>
      <c r="T78" s="741"/>
      <c r="U78" s="741"/>
      <c r="V78" s="741"/>
      <c r="W78" s="741"/>
      <c r="X78" s="741"/>
      <c r="Y78" s="340"/>
      <c r="Z78" s="340"/>
      <c r="AA78" s="340"/>
      <c r="AB78" s="265"/>
    </row>
    <row r="79" spans="2:28" ht="163.5" customHeight="1" thickBot="1">
      <c r="B79" s="266"/>
      <c r="C79" s="754" t="s">
        <v>1846</v>
      </c>
      <c r="D79" s="755"/>
      <c r="E79" s="756"/>
      <c r="F79" s="333" t="s">
        <v>118</v>
      </c>
      <c r="G79" s="433"/>
      <c r="H79" s="437"/>
      <c r="I79" s="747" t="s">
        <v>119</v>
      </c>
      <c r="J79" s="748"/>
      <c r="K79" s="415"/>
      <c r="L79" s="440"/>
      <c r="M79" s="275"/>
      <c r="N79" s="741"/>
      <c r="O79" s="741"/>
      <c r="P79" s="741"/>
      <c r="Q79" s="741"/>
      <c r="R79" s="741"/>
      <c r="S79" s="741"/>
      <c r="T79" s="741"/>
      <c r="U79" s="741"/>
      <c r="V79" s="741"/>
      <c r="W79" s="741"/>
      <c r="X79" s="741"/>
      <c r="Y79" s="340"/>
      <c r="Z79" s="340"/>
      <c r="AA79" s="340"/>
      <c r="AB79" s="265"/>
    </row>
    <row r="80" spans="2:28" ht="19.95" customHeight="1">
      <c r="B80" s="266"/>
      <c r="C80" s="266"/>
      <c r="D80" s="266"/>
      <c r="E80" s="266"/>
      <c r="F80" s="266"/>
      <c r="G80" s="266"/>
      <c r="H80" s="266"/>
      <c r="I80" s="266"/>
      <c r="J80" s="266"/>
      <c r="K80" s="266"/>
      <c r="L80" s="266"/>
      <c r="M80" s="266"/>
      <c r="N80" s="743"/>
      <c r="O80" s="743"/>
      <c r="P80" s="743"/>
      <c r="Q80" s="743"/>
      <c r="R80" s="743"/>
      <c r="S80" s="743"/>
      <c r="T80" s="743"/>
      <c r="U80" s="743"/>
      <c r="V80" s="743"/>
      <c r="W80" s="743"/>
      <c r="X80" s="743"/>
      <c r="Y80" s="266"/>
      <c r="Z80" s="266"/>
      <c r="AA80" s="266"/>
      <c r="AB80" s="265"/>
    </row>
    <row r="81" spans="2:28" ht="19.2" thickBot="1">
      <c r="B81" s="266"/>
      <c r="C81" s="266"/>
      <c r="D81" s="266"/>
      <c r="E81" s="266"/>
      <c r="F81" s="266"/>
      <c r="G81" s="266"/>
      <c r="H81" s="266"/>
      <c r="I81" s="266"/>
      <c r="J81" s="266"/>
      <c r="K81" s="266"/>
      <c r="L81" s="266"/>
      <c r="M81" s="266"/>
      <c r="N81" s="266"/>
      <c r="O81" s="266"/>
      <c r="P81" s="266"/>
      <c r="Q81" s="266"/>
      <c r="R81" s="266"/>
      <c r="S81" s="266"/>
      <c r="T81" s="266"/>
      <c r="U81" s="266"/>
      <c r="V81" s="266"/>
      <c r="W81" s="266"/>
      <c r="X81" s="266"/>
      <c r="Y81" s="266"/>
      <c r="Z81" s="266"/>
      <c r="AA81" s="266"/>
      <c r="AB81" s="265"/>
    </row>
    <row r="82" spans="2:28" ht="18.600000000000001">
      <c r="B82" s="266"/>
      <c r="C82" s="684" t="s">
        <v>1750</v>
      </c>
      <c r="D82" s="685"/>
      <c r="E82" s="686"/>
      <c r="F82" s="658" t="s">
        <v>45</v>
      </c>
      <c r="G82" s="659"/>
      <c r="H82" s="659"/>
      <c r="I82" s="662" t="s">
        <v>46</v>
      </c>
      <c r="J82" s="663"/>
      <c r="K82" s="663"/>
      <c r="L82" s="663"/>
      <c r="M82" s="663"/>
      <c r="N82" s="663"/>
      <c r="O82" s="663"/>
      <c r="P82" s="663"/>
      <c r="Q82" s="663"/>
      <c r="R82" s="663"/>
      <c r="S82" s="663"/>
      <c r="T82" s="663"/>
      <c r="U82" s="663"/>
      <c r="V82" s="663"/>
      <c r="W82" s="663"/>
      <c r="X82" s="664"/>
      <c r="Y82" s="662" t="s">
        <v>51</v>
      </c>
      <c r="Z82" s="663"/>
      <c r="AA82" s="668"/>
      <c r="AB82" s="265"/>
    </row>
    <row r="83" spans="2:28" ht="19.2" thickBot="1">
      <c r="B83" s="266"/>
      <c r="C83" s="670"/>
      <c r="D83" s="671"/>
      <c r="E83" s="672"/>
      <c r="F83" s="660"/>
      <c r="G83" s="661"/>
      <c r="H83" s="661"/>
      <c r="I83" s="665"/>
      <c r="J83" s="666"/>
      <c r="K83" s="666"/>
      <c r="L83" s="666"/>
      <c r="M83" s="666"/>
      <c r="N83" s="666"/>
      <c r="O83" s="666"/>
      <c r="P83" s="666"/>
      <c r="Q83" s="666"/>
      <c r="R83" s="666"/>
      <c r="S83" s="666"/>
      <c r="T83" s="666"/>
      <c r="U83" s="666"/>
      <c r="V83" s="666"/>
      <c r="W83" s="666"/>
      <c r="X83" s="667"/>
      <c r="Y83" s="665"/>
      <c r="Z83" s="666"/>
      <c r="AA83" s="669"/>
      <c r="AB83" s="265"/>
    </row>
    <row r="84" spans="2:28" ht="18.600000000000001">
      <c r="B84" s="266"/>
      <c r="C84" s="704" t="s">
        <v>1360</v>
      </c>
      <c r="D84" s="705"/>
      <c r="E84" s="706"/>
      <c r="F84" s="707" t="s">
        <v>1361</v>
      </c>
      <c r="G84" s="688"/>
      <c r="H84" s="688"/>
      <c r="I84" s="315" t="s">
        <v>54</v>
      </c>
      <c r="J84" s="687" t="s">
        <v>101</v>
      </c>
      <c r="K84" s="688"/>
      <c r="L84" s="688"/>
      <c r="M84" s="315" t="s">
        <v>54</v>
      </c>
      <c r="N84" s="687" t="s">
        <v>102</v>
      </c>
      <c r="O84" s="688"/>
      <c r="P84" s="688"/>
      <c r="Q84" s="316"/>
      <c r="R84" s="708"/>
      <c r="S84" s="709"/>
      <c r="T84" s="709"/>
      <c r="U84" s="317"/>
      <c r="V84" s="317"/>
      <c r="W84" s="317"/>
      <c r="X84" s="317"/>
      <c r="Y84" s="687" t="s">
        <v>80</v>
      </c>
      <c r="Z84" s="688"/>
      <c r="AA84" s="689"/>
      <c r="AB84" s="265"/>
    </row>
    <row r="85" spans="2:28" ht="18.600000000000001">
      <c r="B85" s="266"/>
      <c r="C85" s="690" t="s">
        <v>807</v>
      </c>
      <c r="D85" s="691"/>
      <c r="E85" s="692"/>
      <c r="F85" s="693" t="s">
        <v>808</v>
      </c>
      <c r="G85" s="694"/>
      <c r="H85" s="695"/>
      <c r="I85" s="696"/>
      <c r="J85" s="697"/>
      <c r="K85" s="697"/>
      <c r="L85" s="698"/>
      <c r="M85" s="318"/>
      <c r="N85" s="699"/>
      <c r="O85" s="700"/>
      <c r="P85" s="701"/>
      <c r="Q85" s="318"/>
      <c r="R85" s="319"/>
      <c r="S85" s="320"/>
      <c r="T85" s="320"/>
      <c r="U85" s="321"/>
      <c r="V85" s="321"/>
      <c r="W85" s="321"/>
      <c r="X85" s="321"/>
      <c r="Y85" s="702" t="s">
        <v>1362</v>
      </c>
      <c r="Z85" s="694"/>
      <c r="AA85" s="703"/>
      <c r="AB85" s="265"/>
    </row>
    <row r="86" spans="2:28" ht="19.2" thickBot="1">
      <c r="B86" s="266"/>
      <c r="C86" s="733" t="s">
        <v>104</v>
      </c>
      <c r="D86" s="734"/>
      <c r="E86" s="735"/>
      <c r="F86" s="695" t="s">
        <v>105</v>
      </c>
      <c r="G86" s="710"/>
      <c r="H86" s="710"/>
      <c r="I86" s="322" t="s">
        <v>54</v>
      </c>
      <c r="J86" s="728" t="s">
        <v>105</v>
      </c>
      <c r="K86" s="710"/>
      <c r="L86" s="710"/>
      <c r="M86" s="323" t="s">
        <v>54</v>
      </c>
      <c r="N86" s="727" t="s">
        <v>106</v>
      </c>
      <c r="O86" s="721"/>
      <c r="P86" s="721"/>
      <c r="Q86" s="323" t="s">
        <v>54</v>
      </c>
      <c r="R86" s="727" t="s">
        <v>500</v>
      </c>
      <c r="S86" s="721"/>
      <c r="T86" s="721"/>
      <c r="U86" s="323" t="s">
        <v>54</v>
      </c>
      <c r="V86" s="727" t="s">
        <v>108</v>
      </c>
      <c r="W86" s="721"/>
      <c r="X86" s="721"/>
      <c r="Y86" s="728" t="s">
        <v>80</v>
      </c>
      <c r="Z86" s="710"/>
      <c r="AA86" s="711"/>
      <c r="AB86" s="265"/>
    </row>
    <row r="87" spans="2:28" ht="18.600000000000001">
      <c r="B87" s="266"/>
      <c r="C87" s="704" t="s">
        <v>109</v>
      </c>
      <c r="D87" s="705"/>
      <c r="E87" s="706"/>
      <c r="F87" s="729" t="s">
        <v>86</v>
      </c>
      <c r="G87" s="730"/>
      <c r="H87" s="730"/>
      <c r="I87" s="731"/>
      <c r="J87" s="731"/>
      <c r="K87" s="731"/>
      <c r="L87" s="732"/>
      <c r="M87" s="275"/>
      <c r="N87" s="324"/>
      <c r="O87" s="324"/>
      <c r="P87" s="324"/>
      <c r="Q87" s="324"/>
      <c r="R87" s="324"/>
      <c r="S87" s="324"/>
      <c r="T87" s="324"/>
      <c r="U87" s="324"/>
      <c r="V87" s="324"/>
      <c r="W87" s="324"/>
      <c r="X87" s="325"/>
      <c r="Y87" s="695" t="s">
        <v>110</v>
      </c>
      <c r="Z87" s="710"/>
      <c r="AA87" s="711"/>
      <c r="AB87" s="265"/>
    </row>
    <row r="88" spans="2:28" ht="18.600000000000001">
      <c r="B88" s="266"/>
      <c r="C88" s="704" t="s">
        <v>111</v>
      </c>
      <c r="D88" s="705"/>
      <c r="E88" s="706"/>
      <c r="F88" s="729" t="s">
        <v>86</v>
      </c>
      <c r="G88" s="730"/>
      <c r="H88" s="730"/>
      <c r="I88" s="752"/>
      <c r="J88" s="752"/>
      <c r="K88" s="752"/>
      <c r="L88" s="753"/>
      <c r="M88" s="275"/>
      <c r="N88" s="739" t="s">
        <v>1364</v>
      </c>
      <c r="O88" s="740"/>
      <c r="P88" s="740"/>
      <c r="Q88" s="740"/>
      <c r="R88" s="740"/>
      <c r="S88" s="740"/>
      <c r="T88" s="740"/>
      <c r="U88" s="740"/>
      <c r="V88" s="740"/>
      <c r="W88" s="740"/>
      <c r="X88" s="741"/>
      <c r="Y88" s="695" t="s">
        <v>110</v>
      </c>
      <c r="Z88" s="710"/>
      <c r="AA88" s="711"/>
      <c r="AB88" s="265"/>
    </row>
    <row r="89" spans="2:28" ht="19.95" customHeight="1" thickBot="1">
      <c r="B89" s="266"/>
      <c r="C89" s="712" t="s">
        <v>1363</v>
      </c>
      <c r="D89" s="713"/>
      <c r="E89" s="714"/>
      <c r="F89" s="715" t="s">
        <v>86</v>
      </c>
      <c r="G89" s="716"/>
      <c r="H89" s="716"/>
      <c r="I89" s="322" t="s">
        <v>54</v>
      </c>
      <c r="J89" s="717" t="s">
        <v>1346</v>
      </c>
      <c r="K89" s="718"/>
      <c r="L89" s="719"/>
      <c r="M89" s="326"/>
      <c r="N89" s="740"/>
      <c r="O89" s="740"/>
      <c r="P89" s="740"/>
      <c r="Q89" s="740"/>
      <c r="R89" s="740"/>
      <c r="S89" s="740"/>
      <c r="T89" s="740"/>
      <c r="U89" s="740"/>
      <c r="V89" s="740"/>
      <c r="W89" s="740"/>
      <c r="X89" s="741"/>
      <c r="Y89" s="720" t="s">
        <v>115</v>
      </c>
      <c r="Z89" s="721"/>
      <c r="AA89" s="722"/>
      <c r="AB89" s="265"/>
    </row>
    <row r="90" spans="2:28" ht="161.55000000000001" customHeight="1">
      <c r="B90" s="266"/>
      <c r="C90" s="690" t="s">
        <v>1842</v>
      </c>
      <c r="D90" s="723"/>
      <c r="E90" s="724"/>
      <c r="F90" s="327" t="s">
        <v>116</v>
      </c>
      <c r="G90" s="416"/>
      <c r="H90" s="434"/>
      <c r="I90" s="725" t="s">
        <v>117</v>
      </c>
      <c r="J90" s="726"/>
      <c r="K90" s="414"/>
      <c r="L90" s="438"/>
      <c r="M90" s="328"/>
      <c r="N90" s="742"/>
      <c r="O90" s="742"/>
      <c r="P90" s="742"/>
      <c r="Q90" s="742"/>
      <c r="R90" s="742"/>
      <c r="S90" s="742"/>
      <c r="T90" s="742"/>
      <c r="U90" s="742"/>
      <c r="V90" s="742"/>
      <c r="W90" s="742"/>
      <c r="X90" s="741"/>
      <c r="Y90" s="329"/>
      <c r="Z90" s="329"/>
      <c r="AA90" s="329"/>
      <c r="AB90" s="265"/>
    </row>
    <row r="91" spans="2:28" ht="161.55000000000001" customHeight="1">
      <c r="B91" s="266"/>
      <c r="C91" s="736" t="s">
        <v>1843</v>
      </c>
      <c r="D91" s="737"/>
      <c r="E91" s="738"/>
      <c r="F91" s="330" t="s">
        <v>118</v>
      </c>
      <c r="G91" s="413"/>
      <c r="H91" s="435"/>
      <c r="I91" s="330" t="s">
        <v>119</v>
      </c>
      <c r="J91" s="331"/>
      <c r="K91" s="414"/>
      <c r="L91" s="439"/>
      <c r="M91" s="275"/>
      <c r="N91" s="741"/>
      <c r="O91" s="741"/>
      <c r="P91" s="741"/>
      <c r="Q91" s="741"/>
      <c r="R91" s="741"/>
      <c r="S91" s="741"/>
      <c r="T91" s="741"/>
      <c r="U91" s="741"/>
      <c r="V91" s="741"/>
      <c r="W91" s="741"/>
      <c r="X91" s="741"/>
      <c r="Y91" s="340"/>
      <c r="Z91" s="340"/>
      <c r="AA91" s="340"/>
      <c r="AB91" s="265"/>
    </row>
    <row r="92" spans="2:28" ht="161.55000000000001" customHeight="1">
      <c r="B92" s="266"/>
      <c r="C92" s="733" t="s">
        <v>1844</v>
      </c>
      <c r="D92" s="749"/>
      <c r="E92" s="750"/>
      <c r="F92" s="332" t="s">
        <v>118</v>
      </c>
      <c r="G92" s="416"/>
      <c r="H92" s="436"/>
      <c r="I92" s="751" t="s">
        <v>119</v>
      </c>
      <c r="J92" s="726"/>
      <c r="K92" s="414"/>
      <c r="L92" s="439"/>
      <c r="M92" s="275"/>
      <c r="N92" s="741"/>
      <c r="O92" s="741"/>
      <c r="P92" s="741"/>
      <c r="Q92" s="741"/>
      <c r="R92" s="741"/>
      <c r="S92" s="741"/>
      <c r="T92" s="741"/>
      <c r="U92" s="741"/>
      <c r="V92" s="741"/>
      <c r="W92" s="741"/>
      <c r="X92" s="741"/>
      <c r="Y92" s="340"/>
      <c r="Z92" s="340"/>
      <c r="AA92" s="340"/>
      <c r="AB92" s="265"/>
    </row>
    <row r="93" spans="2:28" ht="161.55000000000001" customHeight="1">
      <c r="B93" s="266"/>
      <c r="C93" s="733" t="s">
        <v>1845</v>
      </c>
      <c r="D93" s="749"/>
      <c r="E93" s="750"/>
      <c r="F93" s="332" t="s">
        <v>118</v>
      </c>
      <c r="G93" s="416"/>
      <c r="H93" s="436"/>
      <c r="I93" s="751" t="s">
        <v>119</v>
      </c>
      <c r="J93" s="726"/>
      <c r="K93" s="414"/>
      <c r="L93" s="439"/>
      <c r="M93" s="275"/>
      <c r="N93" s="741"/>
      <c r="O93" s="741"/>
      <c r="P93" s="741"/>
      <c r="Q93" s="741"/>
      <c r="R93" s="741"/>
      <c r="S93" s="741"/>
      <c r="T93" s="741"/>
      <c r="U93" s="741"/>
      <c r="V93" s="741"/>
      <c r="W93" s="741"/>
      <c r="X93" s="741"/>
      <c r="Y93" s="340"/>
      <c r="Z93" s="340"/>
      <c r="AA93" s="340"/>
      <c r="AB93" s="265"/>
    </row>
    <row r="94" spans="2:28" ht="161.55000000000001" customHeight="1" thickBot="1">
      <c r="B94" s="266"/>
      <c r="C94" s="744" t="s">
        <v>1846</v>
      </c>
      <c r="D94" s="745"/>
      <c r="E94" s="746"/>
      <c r="F94" s="333" t="s">
        <v>118</v>
      </c>
      <c r="G94" s="433"/>
      <c r="H94" s="437"/>
      <c r="I94" s="747" t="s">
        <v>119</v>
      </c>
      <c r="J94" s="748"/>
      <c r="K94" s="415"/>
      <c r="L94" s="440"/>
      <c r="M94" s="275"/>
      <c r="N94" s="741"/>
      <c r="O94" s="741"/>
      <c r="P94" s="741"/>
      <c r="Q94" s="741"/>
      <c r="R94" s="741"/>
      <c r="S94" s="741"/>
      <c r="T94" s="741"/>
      <c r="U94" s="741"/>
      <c r="V94" s="741"/>
      <c r="W94" s="741"/>
      <c r="X94" s="741"/>
      <c r="Y94" s="340"/>
      <c r="Z94" s="340"/>
      <c r="AA94" s="340"/>
      <c r="AB94" s="265"/>
    </row>
    <row r="95" spans="2:28" ht="18.600000000000001">
      <c r="B95" s="266"/>
      <c r="C95" s="266"/>
      <c r="D95" s="266"/>
      <c r="E95" s="266"/>
      <c r="F95" s="266"/>
      <c r="G95" s="266"/>
      <c r="H95" s="266"/>
      <c r="I95" s="266"/>
      <c r="J95" s="266"/>
      <c r="K95" s="266"/>
      <c r="L95" s="266"/>
      <c r="M95" s="266"/>
      <c r="N95" s="743"/>
      <c r="O95" s="743"/>
      <c r="P95" s="743"/>
      <c r="Q95" s="743"/>
      <c r="R95" s="743"/>
      <c r="S95" s="743"/>
      <c r="T95" s="743"/>
      <c r="U95" s="743"/>
      <c r="V95" s="743"/>
      <c r="W95" s="743"/>
      <c r="X95" s="743"/>
      <c r="Y95" s="266"/>
      <c r="Z95" s="266"/>
      <c r="AA95" s="266"/>
      <c r="AB95" s="265"/>
    </row>
    <row r="96" spans="2:28" ht="19.2" thickBot="1">
      <c r="B96" s="266"/>
      <c r="C96" s="266"/>
      <c r="D96" s="266"/>
      <c r="E96" s="266"/>
      <c r="F96" s="266"/>
      <c r="G96" s="266"/>
      <c r="H96" s="266"/>
      <c r="I96" s="266"/>
      <c r="J96" s="266"/>
      <c r="K96" s="266"/>
      <c r="L96" s="266"/>
      <c r="M96" s="266"/>
      <c r="N96" s="266"/>
      <c r="O96" s="266"/>
      <c r="P96" s="266"/>
      <c r="Q96" s="266"/>
      <c r="R96" s="266"/>
      <c r="S96" s="266"/>
      <c r="T96" s="266"/>
      <c r="U96" s="266"/>
      <c r="V96" s="266"/>
      <c r="W96" s="266"/>
      <c r="X96" s="266"/>
      <c r="Y96" s="266"/>
      <c r="Z96" s="266"/>
      <c r="AA96" s="266"/>
      <c r="AB96" s="265"/>
    </row>
    <row r="97" spans="2:28" ht="18.600000000000001">
      <c r="B97" s="266"/>
      <c r="C97" s="684" t="s">
        <v>1750</v>
      </c>
      <c r="D97" s="685"/>
      <c r="E97" s="686"/>
      <c r="F97" s="658" t="s">
        <v>45</v>
      </c>
      <c r="G97" s="659"/>
      <c r="H97" s="659"/>
      <c r="I97" s="662" t="s">
        <v>46</v>
      </c>
      <c r="J97" s="663"/>
      <c r="K97" s="663"/>
      <c r="L97" s="663"/>
      <c r="M97" s="663"/>
      <c r="N97" s="663"/>
      <c r="O97" s="663"/>
      <c r="P97" s="663"/>
      <c r="Q97" s="663"/>
      <c r="R97" s="663"/>
      <c r="S97" s="663"/>
      <c r="T97" s="663"/>
      <c r="U97" s="663"/>
      <c r="V97" s="663"/>
      <c r="W97" s="663"/>
      <c r="X97" s="664"/>
      <c r="Y97" s="662" t="s">
        <v>51</v>
      </c>
      <c r="Z97" s="663"/>
      <c r="AA97" s="668"/>
      <c r="AB97" s="265"/>
    </row>
    <row r="98" spans="2:28" ht="19.2" thickBot="1">
      <c r="B98" s="266"/>
      <c r="C98" s="670"/>
      <c r="D98" s="671"/>
      <c r="E98" s="672"/>
      <c r="F98" s="660"/>
      <c r="G98" s="661"/>
      <c r="H98" s="661"/>
      <c r="I98" s="665"/>
      <c r="J98" s="666"/>
      <c r="K98" s="666"/>
      <c r="L98" s="666"/>
      <c r="M98" s="666"/>
      <c r="N98" s="666"/>
      <c r="O98" s="666"/>
      <c r="P98" s="666"/>
      <c r="Q98" s="666"/>
      <c r="R98" s="666"/>
      <c r="S98" s="666"/>
      <c r="T98" s="666"/>
      <c r="U98" s="666"/>
      <c r="V98" s="666"/>
      <c r="W98" s="666"/>
      <c r="X98" s="667"/>
      <c r="Y98" s="665"/>
      <c r="Z98" s="666"/>
      <c r="AA98" s="669"/>
      <c r="AB98" s="265"/>
    </row>
    <row r="99" spans="2:28" ht="18.600000000000001">
      <c r="B99" s="266"/>
      <c r="C99" s="704" t="s">
        <v>1360</v>
      </c>
      <c r="D99" s="705"/>
      <c r="E99" s="706"/>
      <c r="F99" s="707" t="s">
        <v>1361</v>
      </c>
      <c r="G99" s="688"/>
      <c r="H99" s="688"/>
      <c r="I99" s="315" t="s">
        <v>54</v>
      </c>
      <c r="J99" s="687" t="s">
        <v>101</v>
      </c>
      <c r="K99" s="688"/>
      <c r="L99" s="688"/>
      <c r="M99" s="315" t="s">
        <v>54</v>
      </c>
      <c r="N99" s="687" t="s">
        <v>102</v>
      </c>
      <c r="O99" s="688"/>
      <c r="P99" s="688"/>
      <c r="Q99" s="316"/>
      <c r="R99" s="708"/>
      <c r="S99" s="709"/>
      <c r="T99" s="709"/>
      <c r="U99" s="317"/>
      <c r="V99" s="317"/>
      <c r="W99" s="317"/>
      <c r="X99" s="317"/>
      <c r="Y99" s="687" t="s">
        <v>80</v>
      </c>
      <c r="Z99" s="688"/>
      <c r="AA99" s="689"/>
      <c r="AB99" s="265"/>
    </row>
    <row r="100" spans="2:28" ht="18.600000000000001">
      <c r="B100" s="266"/>
      <c r="C100" s="690" t="s">
        <v>807</v>
      </c>
      <c r="D100" s="691"/>
      <c r="E100" s="692"/>
      <c r="F100" s="693" t="s">
        <v>808</v>
      </c>
      <c r="G100" s="694"/>
      <c r="H100" s="695"/>
      <c r="I100" s="696"/>
      <c r="J100" s="697"/>
      <c r="K100" s="697"/>
      <c r="L100" s="698"/>
      <c r="M100" s="318"/>
      <c r="N100" s="699"/>
      <c r="O100" s="700"/>
      <c r="P100" s="701"/>
      <c r="Q100" s="318"/>
      <c r="R100" s="319"/>
      <c r="S100" s="320"/>
      <c r="T100" s="320"/>
      <c r="U100" s="321"/>
      <c r="V100" s="321"/>
      <c r="W100" s="321"/>
      <c r="X100" s="321"/>
      <c r="Y100" s="702" t="s">
        <v>1362</v>
      </c>
      <c r="Z100" s="694"/>
      <c r="AA100" s="703"/>
      <c r="AB100" s="265"/>
    </row>
    <row r="101" spans="2:28" ht="19.2" thickBot="1">
      <c r="B101" s="266"/>
      <c r="C101" s="733" t="s">
        <v>104</v>
      </c>
      <c r="D101" s="734"/>
      <c r="E101" s="735"/>
      <c r="F101" s="695" t="s">
        <v>105</v>
      </c>
      <c r="G101" s="710"/>
      <c r="H101" s="710"/>
      <c r="I101" s="322" t="s">
        <v>54</v>
      </c>
      <c r="J101" s="728" t="s">
        <v>105</v>
      </c>
      <c r="K101" s="710"/>
      <c r="L101" s="710"/>
      <c r="M101" s="323" t="s">
        <v>54</v>
      </c>
      <c r="N101" s="727" t="s">
        <v>106</v>
      </c>
      <c r="O101" s="721"/>
      <c r="P101" s="721"/>
      <c r="Q101" s="323" t="s">
        <v>54</v>
      </c>
      <c r="R101" s="727" t="s">
        <v>500</v>
      </c>
      <c r="S101" s="721"/>
      <c r="T101" s="721"/>
      <c r="U101" s="323" t="s">
        <v>54</v>
      </c>
      <c r="V101" s="727" t="s">
        <v>108</v>
      </c>
      <c r="W101" s="721"/>
      <c r="X101" s="721"/>
      <c r="Y101" s="728" t="s">
        <v>80</v>
      </c>
      <c r="Z101" s="710"/>
      <c r="AA101" s="711"/>
      <c r="AB101" s="265"/>
    </row>
    <row r="102" spans="2:28" ht="18.600000000000001">
      <c r="B102" s="266"/>
      <c r="C102" s="704" t="s">
        <v>109</v>
      </c>
      <c r="D102" s="705"/>
      <c r="E102" s="706"/>
      <c r="F102" s="729" t="s">
        <v>86</v>
      </c>
      <c r="G102" s="730"/>
      <c r="H102" s="730"/>
      <c r="I102" s="731"/>
      <c r="J102" s="731"/>
      <c r="K102" s="731"/>
      <c r="L102" s="732"/>
      <c r="M102" s="275"/>
      <c r="N102" s="324"/>
      <c r="O102" s="324"/>
      <c r="P102" s="324"/>
      <c r="Q102" s="324"/>
      <c r="R102" s="324"/>
      <c r="S102" s="324"/>
      <c r="T102" s="324"/>
      <c r="U102" s="324"/>
      <c r="V102" s="324"/>
      <c r="W102" s="324"/>
      <c r="X102" s="325"/>
      <c r="Y102" s="695" t="s">
        <v>110</v>
      </c>
      <c r="Z102" s="710"/>
      <c r="AA102" s="711"/>
      <c r="AB102" s="265"/>
    </row>
    <row r="103" spans="2:28" ht="18.600000000000001">
      <c r="B103" s="266"/>
      <c r="C103" s="704" t="s">
        <v>111</v>
      </c>
      <c r="D103" s="705"/>
      <c r="E103" s="706"/>
      <c r="F103" s="729" t="s">
        <v>86</v>
      </c>
      <c r="G103" s="730"/>
      <c r="H103" s="730"/>
      <c r="I103" s="752"/>
      <c r="J103" s="752"/>
      <c r="K103" s="752"/>
      <c r="L103" s="753"/>
      <c r="M103" s="275"/>
      <c r="N103" s="739" t="s">
        <v>1364</v>
      </c>
      <c r="O103" s="740"/>
      <c r="P103" s="740"/>
      <c r="Q103" s="740"/>
      <c r="R103" s="740"/>
      <c r="S103" s="740"/>
      <c r="T103" s="740"/>
      <c r="U103" s="740"/>
      <c r="V103" s="740"/>
      <c r="W103" s="740"/>
      <c r="X103" s="741"/>
      <c r="Y103" s="695" t="s">
        <v>110</v>
      </c>
      <c r="Z103" s="710"/>
      <c r="AA103" s="711"/>
      <c r="AB103" s="265"/>
    </row>
    <row r="104" spans="2:28" ht="19.95" customHeight="1" thickBot="1">
      <c r="B104" s="266"/>
      <c r="C104" s="712" t="s">
        <v>1363</v>
      </c>
      <c r="D104" s="713"/>
      <c r="E104" s="714"/>
      <c r="F104" s="715" t="s">
        <v>86</v>
      </c>
      <c r="G104" s="716"/>
      <c r="H104" s="716"/>
      <c r="I104" s="322" t="s">
        <v>54</v>
      </c>
      <c r="J104" s="717" t="s">
        <v>1346</v>
      </c>
      <c r="K104" s="718"/>
      <c r="L104" s="719"/>
      <c r="M104" s="326"/>
      <c r="N104" s="740"/>
      <c r="O104" s="740"/>
      <c r="P104" s="740"/>
      <c r="Q104" s="740"/>
      <c r="R104" s="740"/>
      <c r="S104" s="740"/>
      <c r="T104" s="740"/>
      <c r="U104" s="740"/>
      <c r="V104" s="740"/>
      <c r="W104" s="740"/>
      <c r="X104" s="741"/>
      <c r="Y104" s="720" t="s">
        <v>115</v>
      </c>
      <c r="Z104" s="721"/>
      <c r="AA104" s="722"/>
      <c r="AB104" s="265"/>
    </row>
    <row r="105" spans="2:28" ht="163.5" customHeight="1">
      <c r="B105" s="266"/>
      <c r="C105" s="690" t="s">
        <v>1842</v>
      </c>
      <c r="D105" s="723"/>
      <c r="E105" s="724"/>
      <c r="F105" s="327" t="s">
        <v>116</v>
      </c>
      <c r="G105" s="416"/>
      <c r="H105" s="434"/>
      <c r="I105" s="725" t="s">
        <v>117</v>
      </c>
      <c r="J105" s="726"/>
      <c r="K105" s="414"/>
      <c r="L105" s="438"/>
      <c r="M105" s="328"/>
      <c r="N105" s="742"/>
      <c r="O105" s="742"/>
      <c r="P105" s="742"/>
      <c r="Q105" s="742"/>
      <c r="R105" s="742"/>
      <c r="S105" s="742"/>
      <c r="T105" s="742"/>
      <c r="U105" s="742"/>
      <c r="V105" s="742"/>
      <c r="W105" s="742"/>
      <c r="X105" s="741"/>
      <c r="Y105" s="329"/>
      <c r="Z105" s="329"/>
      <c r="AA105" s="329"/>
      <c r="AB105" s="265"/>
    </row>
    <row r="106" spans="2:28" ht="163.5" customHeight="1">
      <c r="B106" s="266"/>
      <c r="C106" s="736" t="s">
        <v>1843</v>
      </c>
      <c r="D106" s="737"/>
      <c r="E106" s="738"/>
      <c r="F106" s="330" t="s">
        <v>118</v>
      </c>
      <c r="G106" s="413"/>
      <c r="H106" s="435"/>
      <c r="I106" s="330" t="s">
        <v>119</v>
      </c>
      <c r="J106" s="331"/>
      <c r="K106" s="414"/>
      <c r="L106" s="439"/>
      <c r="M106" s="275"/>
      <c r="N106" s="741"/>
      <c r="O106" s="741"/>
      <c r="P106" s="741"/>
      <c r="Q106" s="741"/>
      <c r="R106" s="741"/>
      <c r="S106" s="741"/>
      <c r="T106" s="741"/>
      <c r="U106" s="741"/>
      <c r="V106" s="741"/>
      <c r="W106" s="741"/>
      <c r="X106" s="741"/>
      <c r="Y106" s="340"/>
      <c r="Z106" s="340"/>
      <c r="AA106" s="340"/>
      <c r="AB106" s="265"/>
    </row>
    <row r="107" spans="2:28" ht="163.5" customHeight="1">
      <c r="B107" s="266"/>
      <c r="C107" s="733" t="s">
        <v>1844</v>
      </c>
      <c r="D107" s="749"/>
      <c r="E107" s="750"/>
      <c r="F107" s="332" t="s">
        <v>118</v>
      </c>
      <c r="G107" s="416"/>
      <c r="H107" s="436"/>
      <c r="I107" s="751" t="s">
        <v>119</v>
      </c>
      <c r="J107" s="726"/>
      <c r="K107" s="414"/>
      <c r="L107" s="439"/>
      <c r="M107" s="275"/>
      <c r="N107" s="741"/>
      <c r="O107" s="741"/>
      <c r="P107" s="741"/>
      <c r="Q107" s="741"/>
      <c r="R107" s="741"/>
      <c r="S107" s="741"/>
      <c r="T107" s="741"/>
      <c r="U107" s="741"/>
      <c r="V107" s="741"/>
      <c r="W107" s="741"/>
      <c r="X107" s="741"/>
      <c r="Y107" s="340"/>
      <c r="Z107" s="340"/>
      <c r="AA107" s="340"/>
      <c r="AB107" s="265"/>
    </row>
    <row r="108" spans="2:28" ht="163.5" customHeight="1">
      <c r="B108" s="266"/>
      <c r="C108" s="733" t="s">
        <v>1845</v>
      </c>
      <c r="D108" s="749"/>
      <c r="E108" s="750"/>
      <c r="F108" s="332" t="s">
        <v>118</v>
      </c>
      <c r="G108" s="416"/>
      <c r="H108" s="436"/>
      <c r="I108" s="751" t="s">
        <v>119</v>
      </c>
      <c r="J108" s="726"/>
      <c r="K108" s="414"/>
      <c r="L108" s="439"/>
      <c r="M108" s="275"/>
      <c r="N108" s="741"/>
      <c r="O108" s="741"/>
      <c r="P108" s="741"/>
      <c r="Q108" s="741"/>
      <c r="R108" s="741"/>
      <c r="S108" s="741"/>
      <c r="T108" s="741"/>
      <c r="U108" s="741"/>
      <c r="V108" s="741"/>
      <c r="W108" s="741"/>
      <c r="X108" s="741"/>
      <c r="Y108" s="340"/>
      <c r="Z108" s="340"/>
      <c r="AA108" s="340"/>
      <c r="AB108" s="265"/>
    </row>
    <row r="109" spans="2:28" ht="163.5" customHeight="1" thickBot="1">
      <c r="B109" s="266"/>
      <c r="C109" s="744" t="s">
        <v>1846</v>
      </c>
      <c r="D109" s="745"/>
      <c r="E109" s="746"/>
      <c r="F109" s="333" t="s">
        <v>118</v>
      </c>
      <c r="G109" s="433"/>
      <c r="H109" s="437"/>
      <c r="I109" s="747" t="s">
        <v>119</v>
      </c>
      <c r="J109" s="748"/>
      <c r="K109" s="415"/>
      <c r="L109" s="440"/>
      <c r="M109" s="275"/>
      <c r="N109" s="741"/>
      <c r="O109" s="741"/>
      <c r="P109" s="741"/>
      <c r="Q109" s="741"/>
      <c r="R109" s="741"/>
      <c r="S109" s="741"/>
      <c r="T109" s="741"/>
      <c r="U109" s="741"/>
      <c r="V109" s="741"/>
      <c r="W109" s="741"/>
      <c r="X109" s="741"/>
      <c r="Y109" s="340"/>
      <c r="Z109" s="340"/>
      <c r="AA109" s="340"/>
      <c r="AB109" s="265"/>
    </row>
    <row r="110" spans="2:28" ht="18.600000000000001">
      <c r="B110" s="266"/>
      <c r="C110" s="266"/>
      <c r="D110" s="266"/>
      <c r="E110" s="266"/>
      <c r="F110" s="266"/>
      <c r="G110" s="266"/>
      <c r="H110" s="266"/>
      <c r="I110" s="266"/>
      <c r="J110" s="266"/>
      <c r="K110" s="266"/>
      <c r="L110" s="266"/>
      <c r="M110" s="266"/>
      <c r="N110" s="743"/>
      <c r="O110" s="743"/>
      <c r="P110" s="743"/>
      <c r="Q110" s="743"/>
      <c r="R110" s="743"/>
      <c r="S110" s="743"/>
      <c r="T110" s="743"/>
      <c r="U110" s="743"/>
      <c r="V110" s="743"/>
      <c r="W110" s="743"/>
      <c r="X110" s="743"/>
      <c r="Y110" s="266"/>
      <c r="Z110" s="266"/>
      <c r="AA110" s="266"/>
      <c r="AB110" s="265"/>
    </row>
    <row r="111" spans="2:28" ht="19.2" thickBot="1">
      <c r="B111" s="266"/>
      <c r="C111" s="266"/>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5"/>
    </row>
    <row r="112" spans="2:28" ht="18.600000000000001">
      <c r="B112" s="266"/>
      <c r="C112" s="684" t="s">
        <v>1750</v>
      </c>
      <c r="D112" s="685"/>
      <c r="E112" s="686"/>
      <c r="F112" s="658" t="s">
        <v>45</v>
      </c>
      <c r="G112" s="659"/>
      <c r="H112" s="659"/>
      <c r="I112" s="662" t="s">
        <v>46</v>
      </c>
      <c r="J112" s="663"/>
      <c r="K112" s="663"/>
      <c r="L112" s="663"/>
      <c r="M112" s="663"/>
      <c r="N112" s="663"/>
      <c r="O112" s="663"/>
      <c r="P112" s="663"/>
      <c r="Q112" s="663"/>
      <c r="R112" s="663"/>
      <c r="S112" s="663"/>
      <c r="T112" s="663"/>
      <c r="U112" s="663"/>
      <c r="V112" s="663"/>
      <c r="W112" s="663"/>
      <c r="X112" s="664"/>
      <c r="Y112" s="662" t="s">
        <v>51</v>
      </c>
      <c r="Z112" s="663"/>
      <c r="AA112" s="668"/>
      <c r="AB112" s="265"/>
    </row>
    <row r="113" spans="2:28" ht="19.2" thickBot="1">
      <c r="B113" s="266"/>
      <c r="C113" s="670"/>
      <c r="D113" s="671"/>
      <c r="E113" s="672"/>
      <c r="F113" s="660"/>
      <c r="G113" s="661"/>
      <c r="H113" s="661"/>
      <c r="I113" s="665"/>
      <c r="J113" s="666"/>
      <c r="K113" s="666"/>
      <c r="L113" s="666"/>
      <c r="M113" s="666"/>
      <c r="N113" s="666"/>
      <c r="O113" s="666"/>
      <c r="P113" s="666"/>
      <c r="Q113" s="666"/>
      <c r="R113" s="666"/>
      <c r="S113" s="666"/>
      <c r="T113" s="666"/>
      <c r="U113" s="666"/>
      <c r="V113" s="666"/>
      <c r="W113" s="666"/>
      <c r="X113" s="667"/>
      <c r="Y113" s="665"/>
      <c r="Z113" s="666"/>
      <c r="AA113" s="669"/>
      <c r="AB113" s="265"/>
    </row>
    <row r="114" spans="2:28" ht="18.600000000000001">
      <c r="B114" s="266"/>
      <c r="C114" s="704" t="s">
        <v>1360</v>
      </c>
      <c r="D114" s="705"/>
      <c r="E114" s="706"/>
      <c r="F114" s="707" t="s">
        <v>1361</v>
      </c>
      <c r="G114" s="688"/>
      <c r="H114" s="688"/>
      <c r="I114" s="315" t="s">
        <v>54</v>
      </c>
      <c r="J114" s="687" t="s">
        <v>101</v>
      </c>
      <c r="K114" s="688"/>
      <c r="L114" s="688"/>
      <c r="M114" s="315" t="s">
        <v>54</v>
      </c>
      <c r="N114" s="687" t="s">
        <v>102</v>
      </c>
      <c r="O114" s="688"/>
      <c r="P114" s="688"/>
      <c r="Q114" s="316"/>
      <c r="R114" s="708"/>
      <c r="S114" s="709"/>
      <c r="T114" s="709"/>
      <c r="U114" s="317"/>
      <c r="V114" s="317"/>
      <c r="W114" s="317"/>
      <c r="X114" s="317"/>
      <c r="Y114" s="687" t="s">
        <v>80</v>
      </c>
      <c r="Z114" s="688"/>
      <c r="AA114" s="689"/>
      <c r="AB114" s="265"/>
    </row>
    <row r="115" spans="2:28" ht="18.600000000000001">
      <c r="B115" s="266"/>
      <c r="C115" s="690" t="s">
        <v>807</v>
      </c>
      <c r="D115" s="691"/>
      <c r="E115" s="692"/>
      <c r="F115" s="693" t="s">
        <v>808</v>
      </c>
      <c r="G115" s="694"/>
      <c r="H115" s="695"/>
      <c r="I115" s="696"/>
      <c r="J115" s="697"/>
      <c r="K115" s="697"/>
      <c r="L115" s="698"/>
      <c r="M115" s="318"/>
      <c r="N115" s="699"/>
      <c r="O115" s="700"/>
      <c r="P115" s="701"/>
      <c r="Q115" s="318"/>
      <c r="R115" s="319"/>
      <c r="S115" s="320"/>
      <c r="T115" s="320"/>
      <c r="U115" s="321"/>
      <c r="V115" s="321"/>
      <c r="W115" s="321"/>
      <c r="X115" s="321"/>
      <c r="Y115" s="702" t="s">
        <v>1362</v>
      </c>
      <c r="Z115" s="694"/>
      <c r="AA115" s="703"/>
      <c r="AB115" s="265"/>
    </row>
    <row r="116" spans="2:28" ht="19.2" thickBot="1">
      <c r="B116" s="266"/>
      <c r="C116" s="733" t="s">
        <v>104</v>
      </c>
      <c r="D116" s="734"/>
      <c r="E116" s="735"/>
      <c r="F116" s="695" t="s">
        <v>105</v>
      </c>
      <c r="G116" s="710"/>
      <c r="H116" s="710"/>
      <c r="I116" s="322" t="s">
        <v>54</v>
      </c>
      <c r="J116" s="728" t="s">
        <v>105</v>
      </c>
      <c r="K116" s="710"/>
      <c r="L116" s="710"/>
      <c r="M116" s="323" t="s">
        <v>54</v>
      </c>
      <c r="N116" s="727" t="s">
        <v>106</v>
      </c>
      <c r="O116" s="721"/>
      <c r="P116" s="721"/>
      <c r="Q116" s="323" t="s">
        <v>54</v>
      </c>
      <c r="R116" s="727" t="s">
        <v>500</v>
      </c>
      <c r="S116" s="721"/>
      <c r="T116" s="721"/>
      <c r="U116" s="323" t="s">
        <v>54</v>
      </c>
      <c r="V116" s="727" t="s">
        <v>108</v>
      </c>
      <c r="W116" s="721"/>
      <c r="X116" s="721"/>
      <c r="Y116" s="728" t="s">
        <v>80</v>
      </c>
      <c r="Z116" s="710"/>
      <c r="AA116" s="711"/>
      <c r="AB116" s="265"/>
    </row>
    <row r="117" spans="2:28" ht="18.600000000000001">
      <c r="B117" s="266"/>
      <c r="C117" s="704" t="s">
        <v>109</v>
      </c>
      <c r="D117" s="705"/>
      <c r="E117" s="706"/>
      <c r="F117" s="729" t="s">
        <v>86</v>
      </c>
      <c r="G117" s="730"/>
      <c r="H117" s="730"/>
      <c r="I117" s="731"/>
      <c r="J117" s="731"/>
      <c r="K117" s="731"/>
      <c r="L117" s="732"/>
      <c r="M117" s="275"/>
      <c r="N117" s="324"/>
      <c r="O117" s="324"/>
      <c r="P117" s="324"/>
      <c r="Q117" s="324"/>
      <c r="R117" s="324"/>
      <c r="S117" s="324"/>
      <c r="T117" s="324"/>
      <c r="U117" s="324"/>
      <c r="V117" s="324"/>
      <c r="W117" s="324"/>
      <c r="X117" s="325"/>
      <c r="Y117" s="695" t="s">
        <v>110</v>
      </c>
      <c r="Z117" s="710"/>
      <c r="AA117" s="711"/>
      <c r="AB117" s="265"/>
    </row>
    <row r="118" spans="2:28" ht="18.600000000000001">
      <c r="B118" s="266"/>
      <c r="C118" s="704" t="s">
        <v>111</v>
      </c>
      <c r="D118" s="705"/>
      <c r="E118" s="706"/>
      <c r="F118" s="729" t="s">
        <v>86</v>
      </c>
      <c r="G118" s="730"/>
      <c r="H118" s="730"/>
      <c r="I118" s="752"/>
      <c r="J118" s="752"/>
      <c r="K118" s="752"/>
      <c r="L118" s="753"/>
      <c r="M118" s="275"/>
      <c r="N118" s="739" t="s">
        <v>1364</v>
      </c>
      <c r="O118" s="740"/>
      <c r="P118" s="740"/>
      <c r="Q118" s="740"/>
      <c r="R118" s="740"/>
      <c r="S118" s="740"/>
      <c r="T118" s="740"/>
      <c r="U118" s="740"/>
      <c r="V118" s="740"/>
      <c r="W118" s="740"/>
      <c r="X118" s="741"/>
      <c r="Y118" s="695" t="s">
        <v>110</v>
      </c>
      <c r="Z118" s="710"/>
      <c r="AA118" s="711"/>
      <c r="AB118" s="265"/>
    </row>
    <row r="119" spans="2:28" ht="19.95" customHeight="1" thickBot="1">
      <c r="B119" s="266"/>
      <c r="C119" s="712" t="s">
        <v>1363</v>
      </c>
      <c r="D119" s="713"/>
      <c r="E119" s="714"/>
      <c r="F119" s="715" t="s">
        <v>86</v>
      </c>
      <c r="G119" s="716"/>
      <c r="H119" s="716"/>
      <c r="I119" s="322" t="s">
        <v>54</v>
      </c>
      <c r="J119" s="717" t="s">
        <v>1346</v>
      </c>
      <c r="K119" s="718"/>
      <c r="L119" s="719"/>
      <c r="M119" s="326"/>
      <c r="N119" s="740"/>
      <c r="O119" s="740"/>
      <c r="P119" s="740"/>
      <c r="Q119" s="740"/>
      <c r="R119" s="740"/>
      <c r="S119" s="740"/>
      <c r="T119" s="740"/>
      <c r="U119" s="740"/>
      <c r="V119" s="740"/>
      <c r="W119" s="740"/>
      <c r="X119" s="741"/>
      <c r="Y119" s="720" t="s">
        <v>115</v>
      </c>
      <c r="Z119" s="721"/>
      <c r="AA119" s="722"/>
      <c r="AB119" s="265"/>
    </row>
    <row r="120" spans="2:28" ht="174" customHeight="1">
      <c r="B120" s="266"/>
      <c r="C120" s="690" t="s">
        <v>1842</v>
      </c>
      <c r="D120" s="723"/>
      <c r="E120" s="724"/>
      <c r="F120" s="327" t="s">
        <v>116</v>
      </c>
      <c r="G120" s="416"/>
      <c r="H120" s="434"/>
      <c r="I120" s="725" t="s">
        <v>117</v>
      </c>
      <c r="J120" s="726"/>
      <c r="K120" s="414"/>
      <c r="L120" s="438"/>
      <c r="M120" s="328"/>
      <c r="N120" s="742"/>
      <c r="O120" s="742"/>
      <c r="P120" s="742"/>
      <c r="Q120" s="742"/>
      <c r="R120" s="742"/>
      <c r="S120" s="742"/>
      <c r="T120" s="742"/>
      <c r="U120" s="742"/>
      <c r="V120" s="742"/>
      <c r="W120" s="742"/>
      <c r="X120" s="741"/>
      <c r="Y120" s="329"/>
      <c r="Z120" s="329"/>
      <c r="AA120" s="329"/>
      <c r="AB120" s="265"/>
    </row>
    <row r="121" spans="2:28" ht="174" customHeight="1">
      <c r="B121" s="266"/>
      <c r="C121" s="736" t="s">
        <v>1843</v>
      </c>
      <c r="D121" s="737"/>
      <c r="E121" s="738"/>
      <c r="F121" s="330" t="s">
        <v>118</v>
      </c>
      <c r="G121" s="413"/>
      <c r="H121" s="435"/>
      <c r="I121" s="330" t="s">
        <v>119</v>
      </c>
      <c r="J121" s="331"/>
      <c r="K121" s="414"/>
      <c r="L121" s="439"/>
      <c r="M121" s="275"/>
      <c r="N121" s="741"/>
      <c r="O121" s="741"/>
      <c r="P121" s="741"/>
      <c r="Q121" s="741"/>
      <c r="R121" s="741"/>
      <c r="S121" s="741"/>
      <c r="T121" s="741"/>
      <c r="U121" s="741"/>
      <c r="V121" s="741"/>
      <c r="W121" s="741"/>
      <c r="X121" s="741"/>
      <c r="Y121" s="340"/>
      <c r="Z121" s="340"/>
      <c r="AA121" s="340"/>
      <c r="AB121" s="265"/>
    </row>
    <row r="122" spans="2:28" ht="174" customHeight="1">
      <c r="B122" s="266"/>
      <c r="C122" s="733" t="s">
        <v>1844</v>
      </c>
      <c r="D122" s="749"/>
      <c r="E122" s="750"/>
      <c r="F122" s="332" t="s">
        <v>118</v>
      </c>
      <c r="G122" s="416"/>
      <c r="H122" s="436"/>
      <c r="I122" s="751" t="s">
        <v>119</v>
      </c>
      <c r="J122" s="726"/>
      <c r="K122" s="414"/>
      <c r="L122" s="439"/>
      <c r="M122" s="275"/>
      <c r="N122" s="741"/>
      <c r="O122" s="741"/>
      <c r="P122" s="741"/>
      <c r="Q122" s="741"/>
      <c r="R122" s="741"/>
      <c r="S122" s="741"/>
      <c r="T122" s="741"/>
      <c r="U122" s="741"/>
      <c r="V122" s="741"/>
      <c r="W122" s="741"/>
      <c r="X122" s="741"/>
      <c r="Y122" s="340"/>
      <c r="Z122" s="340"/>
      <c r="AA122" s="340"/>
      <c r="AB122" s="265"/>
    </row>
    <row r="123" spans="2:28" ht="174" customHeight="1">
      <c r="B123" s="266"/>
      <c r="C123" s="733" t="s">
        <v>1845</v>
      </c>
      <c r="D123" s="749"/>
      <c r="E123" s="750"/>
      <c r="F123" s="332" t="s">
        <v>118</v>
      </c>
      <c r="G123" s="416"/>
      <c r="H123" s="436"/>
      <c r="I123" s="751" t="s">
        <v>119</v>
      </c>
      <c r="J123" s="726"/>
      <c r="K123" s="414"/>
      <c r="L123" s="439"/>
      <c r="M123" s="275"/>
      <c r="N123" s="741"/>
      <c r="O123" s="741"/>
      <c r="P123" s="741"/>
      <c r="Q123" s="741"/>
      <c r="R123" s="741"/>
      <c r="S123" s="741"/>
      <c r="T123" s="741"/>
      <c r="U123" s="741"/>
      <c r="V123" s="741"/>
      <c r="W123" s="741"/>
      <c r="X123" s="741"/>
      <c r="Y123" s="340"/>
      <c r="Z123" s="340"/>
      <c r="AA123" s="340"/>
      <c r="AB123" s="265"/>
    </row>
    <row r="124" spans="2:28" ht="174" customHeight="1" thickBot="1">
      <c r="B124" s="266"/>
      <c r="C124" s="744" t="s">
        <v>1846</v>
      </c>
      <c r="D124" s="745"/>
      <c r="E124" s="746"/>
      <c r="F124" s="333" t="s">
        <v>118</v>
      </c>
      <c r="G124" s="433"/>
      <c r="H124" s="437"/>
      <c r="I124" s="747" t="s">
        <v>119</v>
      </c>
      <c r="J124" s="748"/>
      <c r="K124" s="415"/>
      <c r="L124" s="440"/>
      <c r="M124" s="275"/>
      <c r="N124" s="741"/>
      <c r="O124" s="741"/>
      <c r="P124" s="741"/>
      <c r="Q124" s="741"/>
      <c r="R124" s="741"/>
      <c r="S124" s="741"/>
      <c r="T124" s="741"/>
      <c r="U124" s="741"/>
      <c r="V124" s="741"/>
      <c r="W124" s="741"/>
      <c r="X124" s="741"/>
      <c r="Y124" s="340"/>
      <c r="Z124" s="340"/>
      <c r="AA124" s="340"/>
      <c r="AB124" s="265"/>
    </row>
    <row r="125" spans="2:28" ht="18.600000000000001">
      <c r="B125" s="266"/>
      <c r="C125" s="266"/>
      <c r="D125" s="266"/>
      <c r="E125" s="266"/>
      <c r="F125" s="266"/>
      <c r="G125" s="266"/>
      <c r="H125" s="266"/>
      <c r="I125" s="266"/>
      <c r="J125" s="266"/>
      <c r="K125" s="266"/>
      <c r="L125" s="266"/>
      <c r="M125" s="266"/>
      <c r="N125" s="743"/>
      <c r="O125" s="743"/>
      <c r="P125" s="743"/>
      <c r="Q125" s="743"/>
      <c r="R125" s="743"/>
      <c r="S125" s="743"/>
      <c r="T125" s="743"/>
      <c r="U125" s="743"/>
      <c r="V125" s="743"/>
      <c r="W125" s="743"/>
      <c r="X125" s="743"/>
      <c r="Y125" s="266"/>
      <c r="Z125" s="266"/>
      <c r="AA125" s="266"/>
      <c r="AB125" s="265"/>
    </row>
    <row r="126" spans="2:28" ht="19.2" thickBot="1">
      <c r="B126" s="266"/>
      <c r="C126" s="266"/>
      <c r="D126" s="266"/>
      <c r="E126" s="266"/>
      <c r="F126" s="266"/>
      <c r="G126" s="266"/>
      <c r="H126" s="266"/>
      <c r="I126" s="266"/>
      <c r="J126" s="266"/>
      <c r="K126" s="266"/>
      <c r="L126" s="266"/>
      <c r="M126" s="266"/>
      <c r="N126" s="266"/>
      <c r="O126" s="266"/>
      <c r="P126" s="266"/>
      <c r="Q126" s="266"/>
      <c r="R126" s="266"/>
      <c r="S126" s="266"/>
      <c r="T126" s="266"/>
      <c r="U126" s="266"/>
      <c r="V126" s="266"/>
      <c r="W126" s="266"/>
      <c r="X126" s="266"/>
      <c r="Y126" s="266"/>
      <c r="Z126" s="266"/>
      <c r="AA126" s="266"/>
      <c r="AB126" s="265"/>
    </row>
    <row r="127" spans="2:28" ht="18.600000000000001">
      <c r="B127" s="266"/>
      <c r="C127" s="684" t="s">
        <v>1750</v>
      </c>
      <c r="D127" s="685"/>
      <c r="E127" s="686"/>
      <c r="F127" s="658" t="s">
        <v>45</v>
      </c>
      <c r="G127" s="659"/>
      <c r="H127" s="659"/>
      <c r="I127" s="662" t="s">
        <v>46</v>
      </c>
      <c r="J127" s="663"/>
      <c r="K127" s="663"/>
      <c r="L127" s="663"/>
      <c r="M127" s="663"/>
      <c r="N127" s="663"/>
      <c r="O127" s="663"/>
      <c r="P127" s="663"/>
      <c r="Q127" s="663"/>
      <c r="R127" s="663"/>
      <c r="S127" s="663"/>
      <c r="T127" s="663"/>
      <c r="U127" s="663"/>
      <c r="V127" s="663"/>
      <c r="W127" s="663"/>
      <c r="X127" s="664"/>
      <c r="Y127" s="662" t="s">
        <v>51</v>
      </c>
      <c r="Z127" s="663"/>
      <c r="AA127" s="668"/>
      <c r="AB127" s="265"/>
    </row>
    <row r="128" spans="2:28" ht="19.2" thickBot="1">
      <c r="B128" s="266"/>
      <c r="C128" s="670"/>
      <c r="D128" s="671"/>
      <c r="E128" s="672"/>
      <c r="F128" s="660"/>
      <c r="G128" s="661"/>
      <c r="H128" s="661"/>
      <c r="I128" s="665"/>
      <c r="J128" s="666"/>
      <c r="K128" s="666"/>
      <c r="L128" s="666"/>
      <c r="M128" s="666"/>
      <c r="N128" s="666"/>
      <c r="O128" s="666"/>
      <c r="P128" s="666"/>
      <c r="Q128" s="666"/>
      <c r="R128" s="666"/>
      <c r="S128" s="666"/>
      <c r="T128" s="666"/>
      <c r="U128" s="666"/>
      <c r="V128" s="666"/>
      <c r="W128" s="666"/>
      <c r="X128" s="667"/>
      <c r="Y128" s="665"/>
      <c r="Z128" s="666"/>
      <c r="AA128" s="669"/>
      <c r="AB128" s="265"/>
    </row>
    <row r="129" spans="2:28" ht="18.600000000000001">
      <c r="B129" s="266"/>
      <c r="C129" s="704" t="s">
        <v>1360</v>
      </c>
      <c r="D129" s="705"/>
      <c r="E129" s="706"/>
      <c r="F129" s="707" t="s">
        <v>1361</v>
      </c>
      <c r="G129" s="688"/>
      <c r="H129" s="688"/>
      <c r="I129" s="315" t="s">
        <v>54</v>
      </c>
      <c r="J129" s="687" t="s">
        <v>101</v>
      </c>
      <c r="K129" s="688"/>
      <c r="L129" s="688"/>
      <c r="M129" s="315" t="s">
        <v>54</v>
      </c>
      <c r="N129" s="687" t="s">
        <v>102</v>
      </c>
      <c r="O129" s="688"/>
      <c r="P129" s="688"/>
      <c r="Q129" s="316"/>
      <c r="R129" s="708"/>
      <c r="S129" s="709"/>
      <c r="T129" s="709"/>
      <c r="U129" s="317"/>
      <c r="V129" s="317"/>
      <c r="W129" s="317"/>
      <c r="X129" s="317"/>
      <c r="Y129" s="687" t="s">
        <v>80</v>
      </c>
      <c r="Z129" s="688"/>
      <c r="AA129" s="689"/>
      <c r="AB129" s="265"/>
    </row>
    <row r="130" spans="2:28" ht="18.600000000000001">
      <c r="B130" s="266"/>
      <c r="C130" s="690" t="s">
        <v>807</v>
      </c>
      <c r="D130" s="691"/>
      <c r="E130" s="692"/>
      <c r="F130" s="693" t="s">
        <v>808</v>
      </c>
      <c r="G130" s="694"/>
      <c r="H130" s="695"/>
      <c r="I130" s="696"/>
      <c r="J130" s="697"/>
      <c r="K130" s="697"/>
      <c r="L130" s="698"/>
      <c r="M130" s="318"/>
      <c r="N130" s="699"/>
      <c r="O130" s="700"/>
      <c r="P130" s="701"/>
      <c r="Q130" s="318"/>
      <c r="R130" s="319"/>
      <c r="S130" s="320"/>
      <c r="T130" s="320"/>
      <c r="U130" s="321"/>
      <c r="V130" s="321"/>
      <c r="W130" s="321"/>
      <c r="X130" s="321"/>
      <c r="Y130" s="702" t="s">
        <v>1362</v>
      </c>
      <c r="Z130" s="694"/>
      <c r="AA130" s="703"/>
      <c r="AB130" s="265"/>
    </row>
    <row r="131" spans="2:28" ht="19.2" thickBot="1">
      <c r="B131" s="266"/>
      <c r="C131" s="733" t="s">
        <v>104</v>
      </c>
      <c r="D131" s="734"/>
      <c r="E131" s="735"/>
      <c r="F131" s="695" t="s">
        <v>105</v>
      </c>
      <c r="G131" s="710"/>
      <c r="H131" s="710"/>
      <c r="I131" s="322" t="s">
        <v>54</v>
      </c>
      <c r="J131" s="728" t="s">
        <v>105</v>
      </c>
      <c r="K131" s="710"/>
      <c r="L131" s="710"/>
      <c r="M131" s="323" t="s">
        <v>54</v>
      </c>
      <c r="N131" s="727" t="s">
        <v>106</v>
      </c>
      <c r="O131" s="721"/>
      <c r="P131" s="721"/>
      <c r="Q131" s="323" t="s">
        <v>54</v>
      </c>
      <c r="R131" s="727" t="s">
        <v>500</v>
      </c>
      <c r="S131" s="721"/>
      <c r="T131" s="721"/>
      <c r="U131" s="323" t="s">
        <v>54</v>
      </c>
      <c r="V131" s="727" t="s">
        <v>108</v>
      </c>
      <c r="W131" s="721"/>
      <c r="X131" s="721"/>
      <c r="Y131" s="728" t="s">
        <v>80</v>
      </c>
      <c r="Z131" s="710"/>
      <c r="AA131" s="711"/>
      <c r="AB131" s="265"/>
    </row>
    <row r="132" spans="2:28" ht="18.600000000000001">
      <c r="B132" s="266"/>
      <c r="C132" s="704" t="s">
        <v>109</v>
      </c>
      <c r="D132" s="705"/>
      <c r="E132" s="706"/>
      <c r="F132" s="729" t="s">
        <v>86</v>
      </c>
      <c r="G132" s="730"/>
      <c r="H132" s="730"/>
      <c r="I132" s="731"/>
      <c r="J132" s="731"/>
      <c r="K132" s="731"/>
      <c r="L132" s="732"/>
      <c r="M132" s="275"/>
      <c r="N132" s="324"/>
      <c r="O132" s="324"/>
      <c r="P132" s="324"/>
      <c r="Q132" s="324"/>
      <c r="R132" s="324"/>
      <c r="S132" s="324"/>
      <c r="T132" s="324"/>
      <c r="U132" s="324"/>
      <c r="V132" s="324"/>
      <c r="W132" s="324"/>
      <c r="X132" s="325"/>
      <c r="Y132" s="695" t="s">
        <v>110</v>
      </c>
      <c r="Z132" s="710"/>
      <c r="AA132" s="711"/>
      <c r="AB132" s="265"/>
    </row>
    <row r="133" spans="2:28" ht="18.600000000000001">
      <c r="B133" s="266"/>
      <c r="C133" s="704" t="s">
        <v>111</v>
      </c>
      <c r="D133" s="705"/>
      <c r="E133" s="706"/>
      <c r="F133" s="729" t="s">
        <v>86</v>
      </c>
      <c r="G133" s="730"/>
      <c r="H133" s="730"/>
      <c r="I133" s="752"/>
      <c r="J133" s="752"/>
      <c r="K133" s="752"/>
      <c r="L133" s="753"/>
      <c r="M133" s="275"/>
      <c r="N133" s="739" t="s">
        <v>1364</v>
      </c>
      <c r="O133" s="740"/>
      <c r="P133" s="740"/>
      <c r="Q133" s="740"/>
      <c r="R133" s="740"/>
      <c r="S133" s="740"/>
      <c r="T133" s="740"/>
      <c r="U133" s="740"/>
      <c r="V133" s="740"/>
      <c r="W133" s="740"/>
      <c r="X133" s="741"/>
      <c r="Y133" s="695" t="s">
        <v>110</v>
      </c>
      <c r="Z133" s="710"/>
      <c r="AA133" s="711"/>
      <c r="AB133" s="265"/>
    </row>
    <row r="134" spans="2:28" ht="19.95" customHeight="1" thickBot="1">
      <c r="B134" s="266"/>
      <c r="C134" s="712" t="s">
        <v>1363</v>
      </c>
      <c r="D134" s="713"/>
      <c r="E134" s="714"/>
      <c r="F134" s="715" t="s">
        <v>86</v>
      </c>
      <c r="G134" s="716"/>
      <c r="H134" s="716"/>
      <c r="I134" s="322" t="s">
        <v>54</v>
      </c>
      <c r="J134" s="717" t="s">
        <v>1346</v>
      </c>
      <c r="K134" s="718"/>
      <c r="L134" s="719"/>
      <c r="M134" s="326"/>
      <c r="N134" s="740"/>
      <c r="O134" s="740"/>
      <c r="P134" s="740"/>
      <c r="Q134" s="740"/>
      <c r="R134" s="740"/>
      <c r="S134" s="740"/>
      <c r="T134" s="740"/>
      <c r="U134" s="740"/>
      <c r="V134" s="740"/>
      <c r="W134" s="740"/>
      <c r="X134" s="741"/>
      <c r="Y134" s="720" t="s">
        <v>115</v>
      </c>
      <c r="Z134" s="721"/>
      <c r="AA134" s="722"/>
      <c r="AB134" s="265"/>
    </row>
    <row r="135" spans="2:28" ht="158.55000000000001" customHeight="1">
      <c r="B135" s="266"/>
      <c r="C135" s="690" t="s">
        <v>1842</v>
      </c>
      <c r="D135" s="723"/>
      <c r="E135" s="724"/>
      <c r="F135" s="327" t="s">
        <v>116</v>
      </c>
      <c r="G135" s="416"/>
      <c r="H135" s="434"/>
      <c r="I135" s="725" t="s">
        <v>117</v>
      </c>
      <c r="J135" s="726"/>
      <c r="K135" s="414"/>
      <c r="L135" s="438"/>
      <c r="M135" s="328"/>
      <c r="N135" s="742"/>
      <c r="O135" s="742"/>
      <c r="P135" s="742"/>
      <c r="Q135" s="742"/>
      <c r="R135" s="742"/>
      <c r="S135" s="742"/>
      <c r="T135" s="742"/>
      <c r="U135" s="742"/>
      <c r="V135" s="742"/>
      <c r="W135" s="742"/>
      <c r="X135" s="741"/>
      <c r="Y135" s="329"/>
      <c r="Z135" s="329"/>
      <c r="AA135" s="329"/>
      <c r="AB135" s="265"/>
    </row>
    <row r="136" spans="2:28" ht="158.55000000000001" customHeight="1">
      <c r="B136" s="266"/>
      <c r="C136" s="736" t="s">
        <v>1843</v>
      </c>
      <c r="D136" s="737"/>
      <c r="E136" s="738"/>
      <c r="F136" s="330" t="s">
        <v>118</v>
      </c>
      <c r="G136" s="413"/>
      <c r="H136" s="435"/>
      <c r="I136" s="330" t="s">
        <v>119</v>
      </c>
      <c r="J136" s="331"/>
      <c r="K136" s="414"/>
      <c r="L136" s="439"/>
      <c r="M136" s="275"/>
      <c r="N136" s="741"/>
      <c r="O136" s="741"/>
      <c r="P136" s="741"/>
      <c r="Q136" s="741"/>
      <c r="R136" s="741"/>
      <c r="S136" s="741"/>
      <c r="T136" s="741"/>
      <c r="U136" s="741"/>
      <c r="V136" s="741"/>
      <c r="W136" s="741"/>
      <c r="X136" s="741"/>
      <c r="Y136" s="340"/>
      <c r="Z136" s="340"/>
      <c r="AA136" s="340"/>
      <c r="AB136" s="265"/>
    </row>
    <row r="137" spans="2:28" ht="158.55000000000001" customHeight="1">
      <c r="B137" s="266"/>
      <c r="C137" s="733" t="s">
        <v>1844</v>
      </c>
      <c r="D137" s="749"/>
      <c r="E137" s="750"/>
      <c r="F137" s="332" t="s">
        <v>118</v>
      </c>
      <c r="G137" s="416"/>
      <c r="H137" s="436"/>
      <c r="I137" s="751" t="s">
        <v>119</v>
      </c>
      <c r="J137" s="726"/>
      <c r="K137" s="414"/>
      <c r="L137" s="439"/>
      <c r="M137" s="275"/>
      <c r="N137" s="741"/>
      <c r="O137" s="741"/>
      <c r="P137" s="741"/>
      <c r="Q137" s="741"/>
      <c r="R137" s="741"/>
      <c r="S137" s="741"/>
      <c r="T137" s="741"/>
      <c r="U137" s="741"/>
      <c r="V137" s="741"/>
      <c r="W137" s="741"/>
      <c r="X137" s="741"/>
      <c r="Y137" s="340"/>
      <c r="Z137" s="340"/>
      <c r="AA137" s="340"/>
      <c r="AB137" s="265"/>
    </row>
    <row r="138" spans="2:28" ht="158.55000000000001" customHeight="1">
      <c r="B138" s="266"/>
      <c r="C138" s="733" t="s">
        <v>1845</v>
      </c>
      <c r="D138" s="749"/>
      <c r="E138" s="750"/>
      <c r="F138" s="332" t="s">
        <v>118</v>
      </c>
      <c r="G138" s="416"/>
      <c r="H138" s="436"/>
      <c r="I138" s="751" t="s">
        <v>119</v>
      </c>
      <c r="J138" s="726"/>
      <c r="K138" s="414"/>
      <c r="L138" s="439"/>
      <c r="M138" s="275"/>
      <c r="N138" s="741"/>
      <c r="O138" s="741"/>
      <c r="P138" s="741"/>
      <c r="Q138" s="741"/>
      <c r="R138" s="741"/>
      <c r="S138" s="741"/>
      <c r="T138" s="741"/>
      <c r="U138" s="741"/>
      <c r="V138" s="741"/>
      <c r="W138" s="741"/>
      <c r="X138" s="741"/>
      <c r="Y138" s="340"/>
      <c r="Z138" s="340"/>
      <c r="AA138" s="340"/>
      <c r="AB138" s="265"/>
    </row>
    <row r="139" spans="2:28" ht="158.55000000000001" customHeight="1" thickBot="1">
      <c r="B139" s="266"/>
      <c r="C139" s="744" t="s">
        <v>1846</v>
      </c>
      <c r="D139" s="745"/>
      <c r="E139" s="746"/>
      <c r="F139" s="333" t="s">
        <v>118</v>
      </c>
      <c r="G139" s="433"/>
      <c r="H139" s="437"/>
      <c r="I139" s="747" t="s">
        <v>119</v>
      </c>
      <c r="J139" s="748"/>
      <c r="K139" s="415"/>
      <c r="L139" s="440"/>
      <c r="M139" s="275"/>
      <c r="N139" s="741"/>
      <c r="O139" s="741"/>
      <c r="P139" s="741"/>
      <c r="Q139" s="741"/>
      <c r="R139" s="741"/>
      <c r="S139" s="741"/>
      <c r="T139" s="741"/>
      <c r="U139" s="741"/>
      <c r="V139" s="741"/>
      <c r="W139" s="741"/>
      <c r="X139" s="741"/>
      <c r="Y139" s="340"/>
      <c r="Z139" s="340"/>
      <c r="AA139" s="340"/>
      <c r="AB139" s="265"/>
    </row>
    <row r="140" spans="2:28" ht="18.600000000000001">
      <c r="B140" s="266"/>
      <c r="C140" s="266"/>
      <c r="D140" s="266"/>
      <c r="E140" s="266"/>
      <c r="F140" s="266"/>
      <c r="G140" s="266"/>
      <c r="H140" s="266"/>
      <c r="I140" s="266"/>
      <c r="J140" s="266"/>
      <c r="K140" s="266"/>
      <c r="L140" s="266"/>
      <c r="M140" s="266"/>
      <c r="N140" s="743"/>
      <c r="O140" s="743"/>
      <c r="P140" s="743"/>
      <c r="Q140" s="743"/>
      <c r="R140" s="743"/>
      <c r="S140" s="743"/>
      <c r="T140" s="743"/>
      <c r="U140" s="743"/>
      <c r="V140" s="743"/>
      <c r="W140" s="743"/>
      <c r="X140" s="743"/>
      <c r="Y140" s="266"/>
      <c r="Z140" s="266"/>
      <c r="AA140" s="266"/>
      <c r="AB140" s="265"/>
    </row>
    <row r="141" spans="2:28" ht="19.2" thickBot="1">
      <c r="B141" s="266"/>
      <c r="C141" s="266"/>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5"/>
    </row>
    <row r="142" spans="2:28" ht="18.600000000000001">
      <c r="B142" s="266"/>
      <c r="C142" s="684" t="s">
        <v>1750</v>
      </c>
      <c r="D142" s="685"/>
      <c r="E142" s="686"/>
      <c r="F142" s="658" t="s">
        <v>45</v>
      </c>
      <c r="G142" s="659"/>
      <c r="H142" s="659"/>
      <c r="I142" s="662" t="s">
        <v>46</v>
      </c>
      <c r="J142" s="663"/>
      <c r="K142" s="663"/>
      <c r="L142" s="663"/>
      <c r="M142" s="663"/>
      <c r="N142" s="663"/>
      <c r="O142" s="663"/>
      <c r="P142" s="663"/>
      <c r="Q142" s="663"/>
      <c r="R142" s="663"/>
      <c r="S142" s="663"/>
      <c r="T142" s="663"/>
      <c r="U142" s="663"/>
      <c r="V142" s="663"/>
      <c r="W142" s="663"/>
      <c r="X142" s="664"/>
      <c r="Y142" s="662" t="s">
        <v>51</v>
      </c>
      <c r="Z142" s="663"/>
      <c r="AA142" s="668"/>
      <c r="AB142" s="265"/>
    </row>
    <row r="143" spans="2:28" ht="19.2" thickBot="1">
      <c r="B143" s="266"/>
      <c r="C143" s="670"/>
      <c r="D143" s="671"/>
      <c r="E143" s="672"/>
      <c r="F143" s="660"/>
      <c r="G143" s="661"/>
      <c r="H143" s="661"/>
      <c r="I143" s="665"/>
      <c r="J143" s="666"/>
      <c r="K143" s="666"/>
      <c r="L143" s="666"/>
      <c r="M143" s="666"/>
      <c r="N143" s="666"/>
      <c r="O143" s="666"/>
      <c r="P143" s="666"/>
      <c r="Q143" s="666"/>
      <c r="R143" s="666"/>
      <c r="S143" s="666"/>
      <c r="T143" s="666"/>
      <c r="U143" s="666"/>
      <c r="V143" s="666"/>
      <c r="W143" s="666"/>
      <c r="X143" s="667"/>
      <c r="Y143" s="665"/>
      <c r="Z143" s="666"/>
      <c r="AA143" s="669"/>
      <c r="AB143" s="265"/>
    </row>
    <row r="144" spans="2:28" ht="18.600000000000001">
      <c r="B144" s="266"/>
      <c r="C144" s="704" t="s">
        <v>1360</v>
      </c>
      <c r="D144" s="705"/>
      <c r="E144" s="706"/>
      <c r="F144" s="707" t="s">
        <v>1361</v>
      </c>
      <c r="G144" s="688"/>
      <c r="H144" s="688"/>
      <c r="I144" s="315" t="s">
        <v>54</v>
      </c>
      <c r="J144" s="687" t="s">
        <v>101</v>
      </c>
      <c r="K144" s="688"/>
      <c r="L144" s="688"/>
      <c r="M144" s="315" t="s">
        <v>54</v>
      </c>
      <c r="N144" s="687" t="s">
        <v>102</v>
      </c>
      <c r="O144" s="688"/>
      <c r="P144" s="688"/>
      <c r="Q144" s="316"/>
      <c r="R144" s="708"/>
      <c r="S144" s="709"/>
      <c r="T144" s="709"/>
      <c r="U144" s="317"/>
      <c r="V144" s="317"/>
      <c r="W144" s="317"/>
      <c r="X144" s="317"/>
      <c r="Y144" s="687" t="s">
        <v>80</v>
      </c>
      <c r="Z144" s="688"/>
      <c r="AA144" s="689"/>
      <c r="AB144" s="265"/>
    </row>
    <row r="145" spans="2:28" ht="18.600000000000001">
      <c r="B145" s="266"/>
      <c r="C145" s="690" t="s">
        <v>807</v>
      </c>
      <c r="D145" s="691"/>
      <c r="E145" s="692"/>
      <c r="F145" s="693" t="s">
        <v>808</v>
      </c>
      <c r="G145" s="694"/>
      <c r="H145" s="695"/>
      <c r="I145" s="696"/>
      <c r="J145" s="697"/>
      <c r="K145" s="697"/>
      <c r="L145" s="698"/>
      <c r="M145" s="318"/>
      <c r="N145" s="699"/>
      <c r="O145" s="700"/>
      <c r="P145" s="701"/>
      <c r="Q145" s="318"/>
      <c r="R145" s="319"/>
      <c r="S145" s="320"/>
      <c r="T145" s="320"/>
      <c r="U145" s="321"/>
      <c r="V145" s="321"/>
      <c r="W145" s="321"/>
      <c r="X145" s="321"/>
      <c r="Y145" s="702" t="s">
        <v>1362</v>
      </c>
      <c r="Z145" s="694"/>
      <c r="AA145" s="703"/>
      <c r="AB145" s="265"/>
    </row>
    <row r="146" spans="2:28" ht="19.2" thickBot="1">
      <c r="B146" s="266"/>
      <c r="C146" s="733" t="s">
        <v>104</v>
      </c>
      <c r="D146" s="734"/>
      <c r="E146" s="735"/>
      <c r="F146" s="695" t="s">
        <v>105</v>
      </c>
      <c r="G146" s="710"/>
      <c r="H146" s="710"/>
      <c r="I146" s="322" t="s">
        <v>54</v>
      </c>
      <c r="J146" s="728" t="s">
        <v>105</v>
      </c>
      <c r="K146" s="710"/>
      <c r="L146" s="710"/>
      <c r="M146" s="323" t="s">
        <v>54</v>
      </c>
      <c r="N146" s="727" t="s">
        <v>106</v>
      </c>
      <c r="O146" s="721"/>
      <c r="P146" s="721"/>
      <c r="Q146" s="323" t="s">
        <v>54</v>
      </c>
      <c r="R146" s="727" t="s">
        <v>500</v>
      </c>
      <c r="S146" s="721"/>
      <c r="T146" s="721"/>
      <c r="U146" s="323" t="s">
        <v>54</v>
      </c>
      <c r="V146" s="727" t="s">
        <v>108</v>
      </c>
      <c r="W146" s="721"/>
      <c r="X146" s="721"/>
      <c r="Y146" s="728" t="s">
        <v>80</v>
      </c>
      <c r="Z146" s="710"/>
      <c r="AA146" s="711"/>
      <c r="AB146" s="265"/>
    </row>
    <row r="147" spans="2:28" ht="18.600000000000001">
      <c r="B147" s="266"/>
      <c r="C147" s="704" t="s">
        <v>109</v>
      </c>
      <c r="D147" s="705"/>
      <c r="E147" s="706"/>
      <c r="F147" s="729" t="s">
        <v>86</v>
      </c>
      <c r="G147" s="730"/>
      <c r="H147" s="730"/>
      <c r="I147" s="731"/>
      <c r="J147" s="731"/>
      <c r="K147" s="731"/>
      <c r="L147" s="732"/>
      <c r="M147" s="275"/>
      <c r="N147" s="324"/>
      <c r="O147" s="324"/>
      <c r="P147" s="324"/>
      <c r="Q147" s="324"/>
      <c r="R147" s="324"/>
      <c r="S147" s="324"/>
      <c r="T147" s="324"/>
      <c r="U147" s="324"/>
      <c r="V147" s="324"/>
      <c r="W147" s="324"/>
      <c r="X147" s="325"/>
      <c r="Y147" s="695" t="s">
        <v>110</v>
      </c>
      <c r="Z147" s="710"/>
      <c r="AA147" s="711"/>
      <c r="AB147" s="265"/>
    </row>
    <row r="148" spans="2:28" ht="18.600000000000001">
      <c r="B148" s="266"/>
      <c r="C148" s="704" t="s">
        <v>111</v>
      </c>
      <c r="D148" s="705"/>
      <c r="E148" s="706"/>
      <c r="F148" s="729" t="s">
        <v>86</v>
      </c>
      <c r="G148" s="730"/>
      <c r="H148" s="730"/>
      <c r="I148" s="752"/>
      <c r="J148" s="752"/>
      <c r="K148" s="752"/>
      <c r="L148" s="753"/>
      <c r="M148" s="275"/>
      <c r="N148" s="739" t="s">
        <v>1364</v>
      </c>
      <c r="O148" s="740"/>
      <c r="P148" s="740"/>
      <c r="Q148" s="740"/>
      <c r="R148" s="740"/>
      <c r="S148" s="740"/>
      <c r="T148" s="740"/>
      <c r="U148" s="740"/>
      <c r="V148" s="740"/>
      <c r="W148" s="740"/>
      <c r="X148" s="741"/>
      <c r="Y148" s="695" t="s">
        <v>110</v>
      </c>
      <c r="Z148" s="710"/>
      <c r="AA148" s="711"/>
      <c r="AB148" s="265"/>
    </row>
    <row r="149" spans="2:28" ht="19.95" customHeight="1" thickBot="1">
      <c r="B149" s="266"/>
      <c r="C149" s="712" t="s">
        <v>1363</v>
      </c>
      <c r="D149" s="713"/>
      <c r="E149" s="714"/>
      <c r="F149" s="715" t="s">
        <v>86</v>
      </c>
      <c r="G149" s="716"/>
      <c r="H149" s="716"/>
      <c r="I149" s="322" t="s">
        <v>54</v>
      </c>
      <c r="J149" s="717" t="s">
        <v>1346</v>
      </c>
      <c r="K149" s="718"/>
      <c r="L149" s="719"/>
      <c r="M149" s="326"/>
      <c r="N149" s="740"/>
      <c r="O149" s="740"/>
      <c r="P149" s="740"/>
      <c r="Q149" s="740"/>
      <c r="R149" s="740"/>
      <c r="S149" s="740"/>
      <c r="T149" s="740"/>
      <c r="U149" s="740"/>
      <c r="V149" s="740"/>
      <c r="W149" s="740"/>
      <c r="X149" s="741"/>
      <c r="Y149" s="720" t="s">
        <v>115</v>
      </c>
      <c r="Z149" s="721"/>
      <c r="AA149" s="722"/>
      <c r="AB149" s="265"/>
    </row>
    <row r="150" spans="2:28" ht="160.05000000000001" customHeight="1">
      <c r="B150" s="266"/>
      <c r="C150" s="690" t="s">
        <v>1842</v>
      </c>
      <c r="D150" s="723"/>
      <c r="E150" s="724"/>
      <c r="F150" s="327" t="s">
        <v>116</v>
      </c>
      <c r="G150" s="416"/>
      <c r="H150" s="434"/>
      <c r="I150" s="725" t="s">
        <v>117</v>
      </c>
      <c r="J150" s="726"/>
      <c r="K150" s="414"/>
      <c r="L150" s="438"/>
      <c r="M150" s="328"/>
      <c r="N150" s="742"/>
      <c r="O150" s="742"/>
      <c r="P150" s="742"/>
      <c r="Q150" s="742"/>
      <c r="R150" s="742"/>
      <c r="S150" s="742"/>
      <c r="T150" s="742"/>
      <c r="U150" s="742"/>
      <c r="V150" s="742"/>
      <c r="W150" s="742"/>
      <c r="X150" s="741"/>
      <c r="Y150" s="329"/>
      <c r="Z150" s="329"/>
      <c r="AA150" s="329"/>
      <c r="AB150" s="265"/>
    </row>
    <row r="151" spans="2:28" ht="160.05000000000001" customHeight="1">
      <c r="B151" s="266"/>
      <c r="C151" s="736" t="s">
        <v>1843</v>
      </c>
      <c r="D151" s="737"/>
      <c r="E151" s="738"/>
      <c r="F151" s="330" t="s">
        <v>118</v>
      </c>
      <c r="G151" s="413"/>
      <c r="H151" s="435"/>
      <c r="I151" s="330" t="s">
        <v>119</v>
      </c>
      <c r="J151" s="331"/>
      <c r="K151" s="414"/>
      <c r="L151" s="439"/>
      <c r="M151" s="275"/>
      <c r="N151" s="741"/>
      <c r="O151" s="741"/>
      <c r="P151" s="741"/>
      <c r="Q151" s="741"/>
      <c r="R151" s="741"/>
      <c r="S151" s="741"/>
      <c r="T151" s="741"/>
      <c r="U151" s="741"/>
      <c r="V151" s="741"/>
      <c r="W151" s="741"/>
      <c r="X151" s="741"/>
      <c r="Y151" s="340"/>
      <c r="Z151" s="340"/>
      <c r="AA151" s="340"/>
      <c r="AB151" s="265"/>
    </row>
    <row r="152" spans="2:28" ht="160.05000000000001" customHeight="1">
      <c r="B152" s="266"/>
      <c r="C152" s="733" t="s">
        <v>1844</v>
      </c>
      <c r="D152" s="749"/>
      <c r="E152" s="750"/>
      <c r="F152" s="332" t="s">
        <v>118</v>
      </c>
      <c r="G152" s="416"/>
      <c r="H152" s="436"/>
      <c r="I152" s="751" t="s">
        <v>119</v>
      </c>
      <c r="J152" s="726"/>
      <c r="K152" s="414"/>
      <c r="L152" s="439"/>
      <c r="M152" s="275"/>
      <c r="N152" s="741"/>
      <c r="O152" s="741"/>
      <c r="P152" s="741"/>
      <c r="Q152" s="741"/>
      <c r="R152" s="741"/>
      <c r="S152" s="741"/>
      <c r="T152" s="741"/>
      <c r="U152" s="741"/>
      <c r="V152" s="741"/>
      <c r="W152" s="741"/>
      <c r="X152" s="741"/>
      <c r="Y152" s="340"/>
      <c r="Z152" s="340"/>
      <c r="AA152" s="340"/>
      <c r="AB152" s="265"/>
    </row>
    <row r="153" spans="2:28" ht="160.05000000000001" customHeight="1">
      <c r="B153" s="266"/>
      <c r="C153" s="733" t="s">
        <v>1845</v>
      </c>
      <c r="D153" s="749"/>
      <c r="E153" s="750"/>
      <c r="F153" s="332" t="s">
        <v>118</v>
      </c>
      <c r="G153" s="416"/>
      <c r="H153" s="436"/>
      <c r="I153" s="751" t="s">
        <v>119</v>
      </c>
      <c r="J153" s="726"/>
      <c r="K153" s="414"/>
      <c r="L153" s="439"/>
      <c r="M153" s="275"/>
      <c r="N153" s="741"/>
      <c r="O153" s="741"/>
      <c r="P153" s="741"/>
      <c r="Q153" s="741"/>
      <c r="R153" s="741"/>
      <c r="S153" s="741"/>
      <c r="T153" s="741"/>
      <c r="U153" s="741"/>
      <c r="V153" s="741"/>
      <c r="W153" s="741"/>
      <c r="X153" s="741"/>
      <c r="Y153" s="340"/>
      <c r="Z153" s="340"/>
      <c r="AA153" s="340"/>
      <c r="AB153" s="265"/>
    </row>
    <row r="154" spans="2:28" ht="160.05000000000001" customHeight="1" thickBot="1">
      <c r="B154" s="266"/>
      <c r="C154" s="744" t="s">
        <v>1846</v>
      </c>
      <c r="D154" s="745"/>
      <c r="E154" s="746"/>
      <c r="F154" s="333" t="s">
        <v>118</v>
      </c>
      <c r="G154" s="433"/>
      <c r="H154" s="437"/>
      <c r="I154" s="747" t="s">
        <v>119</v>
      </c>
      <c r="J154" s="748"/>
      <c r="K154" s="415"/>
      <c r="L154" s="440"/>
      <c r="M154" s="275"/>
      <c r="N154" s="741"/>
      <c r="O154" s="741"/>
      <c r="P154" s="741"/>
      <c r="Q154" s="741"/>
      <c r="R154" s="741"/>
      <c r="S154" s="741"/>
      <c r="T154" s="741"/>
      <c r="U154" s="741"/>
      <c r="V154" s="741"/>
      <c r="W154" s="741"/>
      <c r="X154" s="741"/>
      <c r="Y154" s="340"/>
      <c r="Z154" s="340"/>
      <c r="AA154" s="340"/>
      <c r="AB154" s="265"/>
    </row>
    <row r="155" spans="2:28" ht="18.600000000000001">
      <c r="B155" s="266"/>
      <c r="C155" s="266"/>
      <c r="D155" s="266"/>
      <c r="E155" s="266"/>
      <c r="F155" s="266"/>
      <c r="G155" s="266"/>
      <c r="H155" s="266"/>
      <c r="I155" s="266"/>
      <c r="J155" s="266"/>
      <c r="K155" s="266"/>
      <c r="L155" s="266"/>
      <c r="M155" s="266"/>
      <c r="N155" s="743"/>
      <c r="O155" s="743"/>
      <c r="P155" s="743"/>
      <c r="Q155" s="743"/>
      <c r="R155" s="743"/>
      <c r="S155" s="743"/>
      <c r="T155" s="743"/>
      <c r="U155" s="743"/>
      <c r="V155" s="743"/>
      <c r="W155" s="743"/>
      <c r="X155" s="743"/>
      <c r="Y155" s="266"/>
      <c r="Z155" s="266"/>
      <c r="AA155" s="266"/>
      <c r="AB155" s="265"/>
    </row>
  </sheetData>
  <sheetProtection algorithmName="SHA-512" hashValue="TSKYiulkf0lBtEJok1AZAQf0T9xVifOqNI/MmbnWnuDG0LP1LXWMA75NSIaQjip091dn9UTftrotwRoq0s1XmQ==" saltValue="taPWMKbLWNVOH/IiBEwXrA==" spinCount="100000" sheet="1" scenarios="1" insertRows="0"/>
  <mergeCells count="447">
    <mergeCell ref="C151:E151"/>
    <mergeCell ref="N148:X155"/>
    <mergeCell ref="C154:E154"/>
    <mergeCell ref="I154:J154"/>
    <mergeCell ref="C152:E152"/>
    <mergeCell ref="I152:J152"/>
    <mergeCell ref="C153:E153"/>
    <mergeCell ref="I153:J153"/>
    <mergeCell ref="C148:E148"/>
    <mergeCell ref="F148:H148"/>
    <mergeCell ref="I148:L148"/>
    <mergeCell ref="Y148:AA148"/>
    <mergeCell ref="C149:E149"/>
    <mergeCell ref="F149:H149"/>
    <mergeCell ref="J149:L149"/>
    <mergeCell ref="Y149:AA149"/>
    <mergeCell ref="C150:E150"/>
    <mergeCell ref="I150:J150"/>
    <mergeCell ref="V146:X146"/>
    <mergeCell ref="Y146:AA146"/>
    <mergeCell ref="C147:E147"/>
    <mergeCell ref="F147:H147"/>
    <mergeCell ref="I147:L147"/>
    <mergeCell ref="Y147:AA147"/>
    <mergeCell ref="C146:E146"/>
    <mergeCell ref="F146:H146"/>
    <mergeCell ref="J146:L146"/>
    <mergeCell ref="N146:P146"/>
    <mergeCell ref="R146:T146"/>
    <mergeCell ref="C145:E145"/>
    <mergeCell ref="F145:H145"/>
    <mergeCell ref="I145:L145"/>
    <mergeCell ref="N145:P145"/>
    <mergeCell ref="Y145:AA145"/>
    <mergeCell ref="Y142:AA143"/>
    <mergeCell ref="C143:E143"/>
    <mergeCell ref="C144:E144"/>
    <mergeCell ref="F144:H144"/>
    <mergeCell ref="J144:L144"/>
    <mergeCell ref="N144:P144"/>
    <mergeCell ref="R144:T144"/>
    <mergeCell ref="Y144:AA144"/>
    <mergeCell ref="C136:E136"/>
    <mergeCell ref="N133:X140"/>
    <mergeCell ref="C139:E139"/>
    <mergeCell ref="I139:J139"/>
    <mergeCell ref="F142:H143"/>
    <mergeCell ref="I142:X143"/>
    <mergeCell ref="C137:E137"/>
    <mergeCell ref="I137:J137"/>
    <mergeCell ref="C138:E138"/>
    <mergeCell ref="I138:J138"/>
    <mergeCell ref="C133:E133"/>
    <mergeCell ref="F133:H133"/>
    <mergeCell ref="I133:L133"/>
    <mergeCell ref="C142:E142"/>
    <mergeCell ref="Y133:AA133"/>
    <mergeCell ref="C134:E134"/>
    <mergeCell ref="F134:H134"/>
    <mergeCell ref="J134:L134"/>
    <mergeCell ref="Y134:AA134"/>
    <mergeCell ref="C135:E135"/>
    <mergeCell ref="I135:J135"/>
    <mergeCell ref="V131:X131"/>
    <mergeCell ref="Y131:AA131"/>
    <mergeCell ref="C132:E132"/>
    <mergeCell ref="F132:H132"/>
    <mergeCell ref="I132:L132"/>
    <mergeCell ref="Y132:AA132"/>
    <mergeCell ref="C131:E131"/>
    <mergeCell ref="F131:H131"/>
    <mergeCell ref="J131:L131"/>
    <mergeCell ref="N131:P131"/>
    <mergeCell ref="R131:T131"/>
    <mergeCell ref="C130:E130"/>
    <mergeCell ref="F130:H130"/>
    <mergeCell ref="I130:L130"/>
    <mergeCell ref="N130:P130"/>
    <mergeCell ref="Y130:AA130"/>
    <mergeCell ref="Y127:AA128"/>
    <mergeCell ref="C128:E128"/>
    <mergeCell ref="C129:E129"/>
    <mergeCell ref="F129:H129"/>
    <mergeCell ref="J129:L129"/>
    <mergeCell ref="N129:P129"/>
    <mergeCell ref="R129:T129"/>
    <mergeCell ref="Y129:AA129"/>
    <mergeCell ref="C121:E121"/>
    <mergeCell ref="N118:X125"/>
    <mergeCell ref="C124:E124"/>
    <mergeCell ref="I124:J124"/>
    <mergeCell ref="F127:H128"/>
    <mergeCell ref="I127:X128"/>
    <mergeCell ref="C122:E122"/>
    <mergeCell ref="I122:J122"/>
    <mergeCell ref="C123:E123"/>
    <mergeCell ref="I123:J123"/>
    <mergeCell ref="C118:E118"/>
    <mergeCell ref="F118:H118"/>
    <mergeCell ref="I118:L118"/>
    <mergeCell ref="C127:E127"/>
    <mergeCell ref="Y118:AA118"/>
    <mergeCell ref="C119:E119"/>
    <mergeCell ref="F119:H119"/>
    <mergeCell ref="J119:L119"/>
    <mergeCell ref="Y119:AA119"/>
    <mergeCell ref="C120:E120"/>
    <mergeCell ref="I120:J120"/>
    <mergeCell ref="V116:X116"/>
    <mergeCell ref="Y116:AA116"/>
    <mergeCell ref="C117:E117"/>
    <mergeCell ref="F117:H117"/>
    <mergeCell ref="I117:L117"/>
    <mergeCell ref="Y117:AA117"/>
    <mergeCell ref="C116:E116"/>
    <mergeCell ref="F116:H116"/>
    <mergeCell ref="J116:L116"/>
    <mergeCell ref="N116:P116"/>
    <mergeCell ref="R116:T116"/>
    <mergeCell ref="C115:E115"/>
    <mergeCell ref="F115:H115"/>
    <mergeCell ref="I115:L115"/>
    <mergeCell ref="N115:P115"/>
    <mergeCell ref="Y115:AA115"/>
    <mergeCell ref="Y112:AA113"/>
    <mergeCell ref="C113:E113"/>
    <mergeCell ref="C114:E114"/>
    <mergeCell ref="F114:H114"/>
    <mergeCell ref="J114:L114"/>
    <mergeCell ref="N114:P114"/>
    <mergeCell ref="R114:T114"/>
    <mergeCell ref="Y114:AA114"/>
    <mergeCell ref="C106:E106"/>
    <mergeCell ref="N103:X110"/>
    <mergeCell ref="C109:E109"/>
    <mergeCell ref="I109:J109"/>
    <mergeCell ref="F112:H113"/>
    <mergeCell ref="I112:X113"/>
    <mergeCell ref="C107:E107"/>
    <mergeCell ref="I107:J107"/>
    <mergeCell ref="C108:E108"/>
    <mergeCell ref="I108:J108"/>
    <mergeCell ref="C103:E103"/>
    <mergeCell ref="F103:H103"/>
    <mergeCell ref="I103:L103"/>
    <mergeCell ref="C112:E112"/>
    <mergeCell ref="Y103:AA103"/>
    <mergeCell ref="C104:E104"/>
    <mergeCell ref="F104:H104"/>
    <mergeCell ref="J104:L104"/>
    <mergeCell ref="Y104:AA104"/>
    <mergeCell ref="C105:E105"/>
    <mergeCell ref="I105:J105"/>
    <mergeCell ref="V101:X101"/>
    <mergeCell ref="Y101:AA101"/>
    <mergeCell ref="C102:E102"/>
    <mergeCell ref="F102:H102"/>
    <mergeCell ref="I102:L102"/>
    <mergeCell ref="Y102:AA102"/>
    <mergeCell ref="C101:E101"/>
    <mergeCell ref="F101:H101"/>
    <mergeCell ref="J101:L101"/>
    <mergeCell ref="N101:P101"/>
    <mergeCell ref="R101:T101"/>
    <mergeCell ref="C100:E100"/>
    <mergeCell ref="F100:H100"/>
    <mergeCell ref="I100:L100"/>
    <mergeCell ref="N100:P100"/>
    <mergeCell ref="Y100:AA100"/>
    <mergeCell ref="Y97:AA98"/>
    <mergeCell ref="C98:E98"/>
    <mergeCell ref="C99:E99"/>
    <mergeCell ref="F99:H99"/>
    <mergeCell ref="J99:L99"/>
    <mergeCell ref="N99:P99"/>
    <mergeCell ref="R99:T99"/>
    <mergeCell ref="Y99:AA99"/>
    <mergeCell ref="C91:E91"/>
    <mergeCell ref="N88:X95"/>
    <mergeCell ref="C94:E94"/>
    <mergeCell ref="I94:J94"/>
    <mergeCell ref="F97:H98"/>
    <mergeCell ref="I97:X98"/>
    <mergeCell ref="C92:E92"/>
    <mergeCell ref="I92:J92"/>
    <mergeCell ref="C93:E93"/>
    <mergeCell ref="I93:J93"/>
    <mergeCell ref="C88:E88"/>
    <mergeCell ref="F88:H88"/>
    <mergeCell ref="I88:L88"/>
    <mergeCell ref="C97:E97"/>
    <mergeCell ref="Y88:AA88"/>
    <mergeCell ref="C89:E89"/>
    <mergeCell ref="F89:H89"/>
    <mergeCell ref="J89:L89"/>
    <mergeCell ref="Y89:AA89"/>
    <mergeCell ref="C90:E90"/>
    <mergeCell ref="I90:J90"/>
    <mergeCell ref="V86:X86"/>
    <mergeCell ref="Y86:AA86"/>
    <mergeCell ref="C87:E87"/>
    <mergeCell ref="F87:H87"/>
    <mergeCell ref="I87:L87"/>
    <mergeCell ref="Y87:AA87"/>
    <mergeCell ref="C86:E86"/>
    <mergeCell ref="F86:H86"/>
    <mergeCell ref="J86:L86"/>
    <mergeCell ref="N86:P86"/>
    <mergeCell ref="R86:T86"/>
    <mergeCell ref="C85:E85"/>
    <mergeCell ref="F85:H85"/>
    <mergeCell ref="I85:L85"/>
    <mergeCell ref="N85:P85"/>
    <mergeCell ref="Y85:AA85"/>
    <mergeCell ref="Y82:AA83"/>
    <mergeCell ref="C83:E83"/>
    <mergeCell ref="C84:E84"/>
    <mergeCell ref="F84:H84"/>
    <mergeCell ref="J84:L84"/>
    <mergeCell ref="N84:P84"/>
    <mergeCell ref="R84:T84"/>
    <mergeCell ref="Y84:AA84"/>
    <mergeCell ref="C76:E76"/>
    <mergeCell ref="N73:X80"/>
    <mergeCell ref="C79:E79"/>
    <mergeCell ref="I79:J79"/>
    <mergeCell ref="F82:H83"/>
    <mergeCell ref="I82:X83"/>
    <mergeCell ref="C77:E77"/>
    <mergeCell ref="I77:J77"/>
    <mergeCell ref="C78:E78"/>
    <mergeCell ref="I78:J78"/>
    <mergeCell ref="C73:E73"/>
    <mergeCell ref="F73:H73"/>
    <mergeCell ref="I73:L73"/>
    <mergeCell ref="C82:E82"/>
    <mergeCell ref="Y73:AA73"/>
    <mergeCell ref="C74:E74"/>
    <mergeCell ref="F74:H74"/>
    <mergeCell ref="J74:L74"/>
    <mergeCell ref="Y74:AA74"/>
    <mergeCell ref="C75:E75"/>
    <mergeCell ref="I75:J75"/>
    <mergeCell ref="V71:X71"/>
    <mergeCell ref="Y71:AA71"/>
    <mergeCell ref="C72:E72"/>
    <mergeCell ref="F72:H72"/>
    <mergeCell ref="I72:L72"/>
    <mergeCell ref="Y72:AA72"/>
    <mergeCell ref="C71:E71"/>
    <mergeCell ref="F71:H71"/>
    <mergeCell ref="J71:L71"/>
    <mergeCell ref="N71:P71"/>
    <mergeCell ref="R71:T71"/>
    <mergeCell ref="C70:E70"/>
    <mergeCell ref="F70:H70"/>
    <mergeCell ref="I70:L70"/>
    <mergeCell ref="N70:P70"/>
    <mergeCell ref="Y70:AA70"/>
    <mergeCell ref="Y67:AA68"/>
    <mergeCell ref="C68:E68"/>
    <mergeCell ref="C69:E69"/>
    <mergeCell ref="F69:H69"/>
    <mergeCell ref="J69:L69"/>
    <mergeCell ref="N69:P69"/>
    <mergeCell ref="R69:T69"/>
    <mergeCell ref="Y69:AA69"/>
    <mergeCell ref="C61:E61"/>
    <mergeCell ref="N58:X65"/>
    <mergeCell ref="C64:E64"/>
    <mergeCell ref="I64:J64"/>
    <mergeCell ref="F67:H68"/>
    <mergeCell ref="I67:X68"/>
    <mergeCell ref="C62:E62"/>
    <mergeCell ref="I62:J62"/>
    <mergeCell ref="C63:E63"/>
    <mergeCell ref="I63:J63"/>
    <mergeCell ref="C58:E58"/>
    <mergeCell ref="F58:H58"/>
    <mergeCell ref="I58:L58"/>
    <mergeCell ref="C67:E67"/>
    <mergeCell ref="Y58:AA58"/>
    <mergeCell ref="C59:E59"/>
    <mergeCell ref="F59:H59"/>
    <mergeCell ref="J59:L59"/>
    <mergeCell ref="Y59:AA59"/>
    <mergeCell ref="C60:E60"/>
    <mergeCell ref="I60:J60"/>
    <mergeCell ref="V56:X56"/>
    <mergeCell ref="Y56:AA56"/>
    <mergeCell ref="C57:E57"/>
    <mergeCell ref="F57:H57"/>
    <mergeCell ref="I57:L57"/>
    <mergeCell ref="Y57:AA57"/>
    <mergeCell ref="C56:E56"/>
    <mergeCell ref="F56:H56"/>
    <mergeCell ref="J56:L56"/>
    <mergeCell ref="N56:P56"/>
    <mergeCell ref="R56:T56"/>
    <mergeCell ref="C55:E55"/>
    <mergeCell ref="F55:H55"/>
    <mergeCell ref="I55:L55"/>
    <mergeCell ref="N55:P55"/>
    <mergeCell ref="Y55:AA55"/>
    <mergeCell ref="Y52:AA53"/>
    <mergeCell ref="C53:E53"/>
    <mergeCell ref="C54:E54"/>
    <mergeCell ref="F54:H54"/>
    <mergeCell ref="J54:L54"/>
    <mergeCell ref="N54:P54"/>
    <mergeCell ref="R54:T54"/>
    <mergeCell ref="Y54:AA54"/>
    <mergeCell ref="C46:E46"/>
    <mergeCell ref="N43:X50"/>
    <mergeCell ref="C49:E49"/>
    <mergeCell ref="I49:J49"/>
    <mergeCell ref="F52:H53"/>
    <mergeCell ref="I52:X53"/>
    <mergeCell ref="C47:E47"/>
    <mergeCell ref="I47:J47"/>
    <mergeCell ref="C48:E48"/>
    <mergeCell ref="I48:J48"/>
    <mergeCell ref="C43:E43"/>
    <mergeCell ref="F43:H43"/>
    <mergeCell ref="I43:L43"/>
    <mergeCell ref="C52:E52"/>
    <mergeCell ref="Y43:AA43"/>
    <mergeCell ref="C44:E44"/>
    <mergeCell ref="F44:H44"/>
    <mergeCell ref="J44:L44"/>
    <mergeCell ref="Y44:AA44"/>
    <mergeCell ref="C45:E45"/>
    <mergeCell ref="I45:J45"/>
    <mergeCell ref="V41:X41"/>
    <mergeCell ref="Y41:AA41"/>
    <mergeCell ref="C42:E42"/>
    <mergeCell ref="F42:H42"/>
    <mergeCell ref="I42:L42"/>
    <mergeCell ref="Y42:AA42"/>
    <mergeCell ref="C41:E41"/>
    <mergeCell ref="F41:H41"/>
    <mergeCell ref="J41:L41"/>
    <mergeCell ref="N41:P41"/>
    <mergeCell ref="R41:T41"/>
    <mergeCell ref="C40:E40"/>
    <mergeCell ref="F40:H40"/>
    <mergeCell ref="I40:L40"/>
    <mergeCell ref="N40:P40"/>
    <mergeCell ref="Y40:AA40"/>
    <mergeCell ref="Y37:AA38"/>
    <mergeCell ref="C38:E38"/>
    <mergeCell ref="C39:E39"/>
    <mergeCell ref="F39:H39"/>
    <mergeCell ref="J39:L39"/>
    <mergeCell ref="N39:P39"/>
    <mergeCell ref="R39:T39"/>
    <mergeCell ref="Y39:AA39"/>
    <mergeCell ref="C31:E31"/>
    <mergeCell ref="N28:X35"/>
    <mergeCell ref="C34:E34"/>
    <mergeCell ref="I34:J34"/>
    <mergeCell ref="F37:H38"/>
    <mergeCell ref="I37:X38"/>
    <mergeCell ref="C32:E32"/>
    <mergeCell ref="I32:J32"/>
    <mergeCell ref="C33:E33"/>
    <mergeCell ref="I33:J33"/>
    <mergeCell ref="C28:E28"/>
    <mergeCell ref="F28:H28"/>
    <mergeCell ref="I28:L28"/>
    <mergeCell ref="C37:E37"/>
    <mergeCell ref="Y28:AA28"/>
    <mergeCell ref="C29:E29"/>
    <mergeCell ref="F29:H29"/>
    <mergeCell ref="J29:L29"/>
    <mergeCell ref="Y29:AA29"/>
    <mergeCell ref="C30:E30"/>
    <mergeCell ref="I30:J30"/>
    <mergeCell ref="V26:X26"/>
    <mergeCell ref="Y26:AA26"/>
    <mergeCell ref="C27:E27"/>
    <mergeCell ref="F27:H27"/>
    <mergeCell ref="I27:L27"/>
    <mergeCell ref="Y27:AA27"/>
    <mergeCell ref="C26:E26"/>
    <mergeCell ref="F26:H26"/>
    <mergeCell ref="J26:L26"/>
    <mergeCell ref="N26:P26"/>
    <mergeCell ref="R26:T26"/>
    <mergeCell ref="Y24:AA24"/>
    <mergeCell ref="C25:E25"/>
    <mergeCell ref="F25:H25"/>
    <mergeCell ref="I25:L25"/>
    <mergeCell ref="N25:P25"/>
    <mergeCell ref="Y25:AA25"/>
    <mergeCell ref="C24:E24"/>
    <mergeCell ref="F24:H24"/>
    <mergeCell ref="J24:L24"/>
    <mergeCell ref="N24:P24"/>
    <mergeCell ref="R24:T24"/>
    <mergeCell ref="F22:H23"/>
    <mergeCell ref="I22:X23"/>
    <mergeCell ref="Y22:AA23"/>
    <mergeCell ref="C23:E23"/>
    <mergeCell ref="B7:D7"/>
    <mergeCell ref="E7:G7"/>
    <mergeCell ref="H7:K7"/>
    <mergeCell ref="M7:O7"/>
    <mergeCell ref="X7:Z7"/>
    <mergeCell ref="B13:D13"/>
    <mergeCell ref="B9:D9"/>
    <mergeCell ref="C22:E22"/>
    <mergeCell ref="Y2:Z2"/>
    <mergeCell ref="B12:D12"/>
    <mergeCell ref="H12:I12"/>
    <mergeCell ref="X9:Z9"/>
    <mergeCell ref="X11:Z11"/>
    <mergeCell ref="X10:Z10"/>
    <mergeCell ref="B8:D8"/>
    <mergeCell ref="E8:G8"/>
    <mergeCell ref="I8:K8"/>
    <mergeCell ref="M8:O8"/>
    <mergeCell ref="Q8:S8"/>
    <mergeCell ref="U8:W8"/>
    <mergeCell ref="X8:Z8"/>
    <mergeCell ref="B5:D5"/>
    <mergeCell ref="E9:G9"/>
    <mergeCell ref="H9:K9"/>
    <mergeCell ref="B11:D11"/>
    <mergeCell ref="E11:G11"/>
    <mergeCell ref="I11:K11"/>
    <mergeCell ref="B10:D10"/>
    <mergeCell ref="E10:G10"/>
    <mergeCell ref="H10:K10"/>
    <mergeCell ref="E5:G5"/>
    <mergeCell ref="H5:W5"/>
    <mergeCell ref="X5:Z5"/>
    <mergeCell ref="B6:D6"/>
    <mergeCell ref="E6:G6"/>
    <mergeCell ref="X6:Z6"/>
    <mergeCell ref="I6:O6"/>
    <mergeCell ref="Q6:W6"/>
    <mergeCell ref="B16:D16"/>
    <mergeCell ref="H16:I16"/>
    <mergeCell ref="B14:D14"/>
    <mergeCell ref="H14:I14"/>
    <mergeCell ref="B15:D15"/>
  </mergeCells>
  <phoneticPr fontId="103"/>
  <conditionalFormatting sqref="B12:K16">
    <cfRule type="expression" dxfId="203" priority="100" stopIfTrue="1">
      <formula>$H$11="□"</formula>
    </cfRule>
  </conditionalFormatting>
  <conditionalFormatting sqref="B8:Z8 X7:Z7 B11:Z11 L12:Z12 L13:M13">
    <cfRule type="expression" dxfId="202" priority="137" stopIfTrue="1">
      <formula>$P$6="■"</formula>
    </cfRule>
  </conditionalFormatting>
  <conditionalFormatting sqref="B9:Z10">
    <cfRule type="expression" dxfId="201" priority="109">
      <formula>$P$8="■"</formula>
    </cfRule>
    <cfRule type="expression" dxfId="200" priority="111">
      <formula>$H$8="■"</formula>
    </cfRule>
    <cfRule type="expression" dxfId="199" priority="110">
      <formula>$L$8="■"</formula>
    </cfRule>
  </conditionalFormatting>
  <conditionalFormatting sqref="C25:E34">
    <cfRule type="expression" dxfId="198" priority="49">
      <formula>$L$21="■"</formula>
    </cfRule>
  </conditionalFormatting>
  <conditionalFormatting sqref="C40:E49">
    <cfRule type="expression" dxfId="197" priority="44">
      <formula>$L$36="■"</formula>
    </cfRule>
  </conditionalFormatting>
  <conditionalFormatting sqref="C55:E64">
    <cfRule type="expression" dxfId="196" priority="39">
      <formula>$L$51="■"</formula>
    </cfRule>
  </conditionalFormatting>
  <conditionalFormatting sqref="C70:E79">
    <cfRule type="expression" dxfId="195" priority="34">
      <formula>$L$66="■"</formula>
    </cfRule>
  </conditionalFormatting>
  <conditionalFormatting sqref="C85:E94">
    <cfRule type="expression" dxfId="194" priority="29">
      <formula>$L$81="■"</formula>
    </cfRule>
  </conditionalFormatting>
  <conditionalFormatting sqref="C100:E109">
    <cfRule type="expression" dxfId="193" priority="24">
      <formula>$L$96="■"</formula>
    </cfRule>
  </conditionalFormatting>
  <conditionalFormatting sqref="C102:E103">
    <cfRule type="expression" dxfId="192" priority="23">
      <formula>$H$98="■"</formula>
    </cfRule>
  </conditionalFormatting>
  <conditionalFormatting sqref="C105:E109">
    <cfRule type="expression" dxfId="191" priority="20">
      <formula>$H$101="□"</formula>
    </cfRule>
  </conditionalFormatting>
  <conditionalFormatting sqref="C115:E119">
    <cfRule type="expression" dxfId="190" priority="19">
      <formula>$L$111="■"</formula>
    </cfRule>
  </conditionalFormatting>
  <conditionalFormatting sqref="C27:L28 Y27:AA28">
    <cfRule type="expression" dxfId="189" priority="47">
      <formula>$L$23="■"</formula>
    </cfRule>
    <cfRule type="expression" dxfId="188" priority="46">
      <formula>$P$23="■"</formula>
    </cfRule>
    <cfRule type="expression" dxfId="187" priority="48">
      <formula>$H$23="■"</formula>
    </cfRule>
  </conditionalFormatting>
  <conditionalFormatting sqref="C30:L34">
    <cfRule type="expression" dxfId="186" priority="45">
      <formula>$H$26="□"</formula>
    </cfRule>
  </conditionalFormatting>
  <conditionalFormatting sqref="C42:L43">
    <cfRule type="expression" dxfId="185" priority="42">
      <formula>$L$38="■"</formula>
    </cfRule>
    <cfRule type="expression" dxfId="184" priority="43">
      <formula>$H$38="■"</formula>
    </cfRule>
    <cfRule type="expression" dxfId="183" priority="41">
      <formula>$P$38="■"</formula>
    </cfRule>
  </conditionalFormatting>
  <conditionalFormatting sqref="C45:L49">
    <cfRule type="expression" dxfId="182" priority="40">
      <formula>$H$41="□"</formula>
    </cfRule>
  </conditionalFormatting>
  <conditionalFormatting sqref="C57:L58">
    <cfRule type="expression" dxfId="181" priority="36">
      <formula>$P$53="■"</formula>
    </cfRule>
    <cfRule type="expression" dxfId="180" priority="38">
      <formula>$H$53="■"</formula>
    </cfRule>
    <cfRule type="expression" dxfId="179" priority="37">
      <formula>$L$53="■"</formula>
    </cfRule>
  </conditionalFormatting>
  <conditionalFormatting sqref="C60:L64">
    <cfRule type="expression" dxfId="178" priority="35">
      <formula>$H$56="□"</formula>
    </cfRule>
  </conditionalFormatting>
  <conditionalFormatting sqref="C72:L73">
    <cfRule type="expression" dxfId="177" priority="31">
      <formula>$P$68="■"</formula>
    </cfRule>
    <cfRule type="expression" dxfId="176" priority="33">
      <formula>$H$68="■"</formula>
    </cfRule>
  </conditionalFormatting>
  <conditionalFormatting sqref="C75:L79">
    <cfRule type="expression" dxfId="175" priority="30">
      <formula>$H$71="□"</formula>
    </cfRule>
  </conditionalFormatting>
  <conditionalFormatting sqref="C87:L88">
    <cfRule type="expression" dxfId="174" priority="26">
      <formula>$P$83="■"</formula>
    </cfRule>
    <cfRule type="expression" dxfId="173" priority="28">
      <formula>$H$83="■"</formula>
    </cfRule>
  </conditionalFormatting>
  <conditionalFormatting sqref="C90:L94">
    <cfRule type="expression" dxfId="172" priority="25">
      <formula>$H$86="□"</formula>
    </cfRule>
  </conditionalFormatting>
  <conditionalFormatting sqref="C102:L103">
    <cfRule type="expression" dxfId="171" priority="21">
      <formula>$P$98="■"</formula>
    </cfRule>
    <cfRule type="expression" dxfId="170" priority="22">
      <formula>$L$98="■"</formula>
    </cfRule>
  </conditionalFormatting>
  <conditionalFormatting sqref="C117:L118">
    <cfRule type="expression" dxfId="169" priority="18">
      <formula>$H$113="■"</formula>
    </cfRule>
    <cfRule type="expression" dxfId="168" priority="17">
      <formula>$L$113="■"</formula>
    </cfRule>
    <cfRule type="expression" dxfId="167" priority="16">
      <formula>$P$113="■"</formula>
    </cfRule>
  </conditionalFormatting>
  <conditionalFormatting sqref="C120:L124">
    <cfRule type="expression" dxfId="166" priority="50">
      <formula>$H$116="□"</formula>
    </cfRule>
  </conditionalFormatting>
  <conditionalFormatting sqref="C130:L130 Y130:AA130 C131:AA131 Y132:AA134 C132:L139">
    <cfRule type="expression" dxfId="165" priority="14">
      <formula>$L$126="■"</formula>
    </cfRule>
  </conditionalFormatting>
  <conditionalFormatting sqref="C135:L139">
    <cfRule type="expression" dxfId="164" priority="9">
      <formula>$H$131="□"</formula>
    </cfRule>
  </conditionalFormatting>
  <conditionalFormatting sqref="C150:L154">
    <cfRule type="expression" dxfId="163" priority="2">
      <formula>$H$146="□"</formula>
    </cfRule>
  </conditionalFormatting>
  <conditionalFormatting sqref="E7:H7">
    <cfRule type="expression" dxfId="162" priority="103">
      <formula>$L$5="■"</formula>
    </cfRule>
  </conditionalFormatting>
  <conditionalFormatting sqref="F105:L109">
    <cfRule type="expression" dxfId="161" priority="57" stopIfTrue="1">
      <formula>$H$101="□"</formula>
    </cfRule>
  </conditionalFormatting>
  <conditionalFormatting sqref="F101:AA101 Y102:AA104 F102:L109 I99:L99 F100:L100 Y100:AA100">
    <cfRule type="expression" dxfId="160" priority="62">
      <formula>$L$96="■"</formula>
    </cfRule>
  </conditionalFormatting>
  <conditionalFormatting sqref="H6">
    <cfRule type="expression" dxfId="159" priority="146" stopIfTrue="1">
      <formula>$L$9="■"</formula>
    </cfRule>
  </conditionalFormatting>
  <conditionalFormatting sqref="H7 H9:H10">
    <cfRule type="expression" dxfId="158" priority="101">
      <formula>$P$6="■"</formula>
    </cfRule>
  </conditionalFormatting>
  <conditionalFormatting sqref="H8">
    <cfRule type="expression" dxfId="157" priority="143" stopIfTrue="1">
      <formula>$L$9="■"</formula>
    </cfRule>
  </conditionalFormatting>
  <conditionalFormatting sqref="H11">
    <cfRule type="expression" dxfId="156" priority="139" stopIfTrue="1">
      <formula>$L$9="■"</formula>
    </cfRule>
  </conditionalFormatting>
  <conditionalFormatting sqref="H6:I6">
    <cfRule type="expression" dxfId="155" priority="135">
      <formula>$L$6="■"</formula>
    </cfRule>
    <cfRule type="expression" dxfId="154" priority="134">
      <formula>$P$6="■"</formula>
    </cfRule>
  </conditionalFormatting>
  <conditionalFormatting sqref="H8:K8">
    <cfRule type="expression" dxfId="153" priority="128">
      <formula>$Q$8="■"</formula>
    </cfRule>
    <cfRule type="expression" dxfId="152" priority="129">
      <formula>$L$8="■"</formula>
    </cfRule>
  </conditionalFormatting>
  <conditionalFormatting sqref="H8:O8">
    <cfRule type="expression" dxfId="151" priority="115">
      <formula>$P$8="■"</formula>
    </cfRule>
  </conditionalFormatting>
  <conditionalFormatting sqref="H8:S8">
    <cfRule type="expression" dxfId="150" priority="121">
      <formula>$T$8="■"</formula>
    </cfRule>
  </conditionalFormatting>
  <conditionalFormatting sqref="I24:L24 F25:L25 Y25:AA25 F26:AA26 Y27:AA29 F27:L34">
    <cfRule type="expression" dxfId="149" priority="97">
      <formula>$L$21="■"</formula>
    </cfRule>
  </conditionalFormatting>
  <conditionalFormatting sqref="I26:L26 Q26:X26">
    <cfRule type="expression" dxfId="148" priority="95">
      <formula>$L$23="■"</formula>
    </cfRule>
  </conditionalFormatting>
  <conditionalFormatting sqref="I39:L39 F40:L40 Y40:AA40 F41:AA41 Y42:AA44 F42:L49">
    <cfRule type="expression" dxfId="147" priority="90">
      <formula>$L$36="■"</formula>
    </cfRule>
  </conditionalFormatting>
  <conditionalFormatting sqref="I41:L41 Q41:X41 Y42:AA43">
    <cfRule type="expression" dxfId="146" priority="88">
      <formula>$L$38="■"</formula>
    </cfRule>
  </conditionalFormatting>
  <conditionalFormatting sqref="I54:L54 F55:L55 Y55:AA55 F56:AA56 Y57:AA59 F57:L64">
    <cfRule type="expression" dxfId="145" priority="78">
      <formula>$L$51="■"</formula>
    </cfRule>
  </conditionalFormatting>
  <conditionalFormatting sqref="I56:L56 Q56:X56 Y57:AA58">
    <cfRule type="expression" dxfId="144" priority="82">
      <formula>$L$53="■"</formula>
    </cfRule>
  </conditionalFormatting>
  <conditionalFormatting sqref="I69:L69 F70:L70 Y70:AA70 F71:AA71 F72:L74 Y72:AA74 G75:L79">
    <cfRule type="expression" dxfId="143" priority="76">
      <formula>$L$66="■"</formula>
    </cfRule>
  </conditionalFormatting>
  <conditionalFormatting sqref="I71:L71">
    <cfRule type="expression" dxfId="142" priority="32">
      <formula>$L$68="■"</formula>
    </cfRule>
  </conditionalFormatting>
  <conditionalFormatting sqref="I84:L84 F85:L85 Y85:AA85 F86:AA86 Y87:AA89 F87:L94">
    <cfRule type="expression" dxfId="141" priority="69">
      <formula>$L$81="■"</formula>
    </cfRule>
  </conditionalFormatting>
  <conditionalFormatting sqref="I86:L86">
    <cfRule type="expression" dxfId="140" priority="27">
      <formula>$L$83="■"</formula>
    </cfRule>
  </conditionalFormatting>
  <conditionalFormatting sqref="I101:L101 Q101:X101 Y102:AA103">
    <cfRule type="expression" dxfId="139" priority="60">
      <formula>$L$98="■"</formula>
    </cfRule>
  </conditionalFormatting>
  <conditionalFormatting sqref="I114:L114 F115:L115 Y115:AA115 F116:AA116 Y117:AA119 F117:L124">
    <cfRule type="expression" dxfId="138" priority="55">
      <formula>$L$111="■"</formula>
    </cfRule>
  </conditionalFormatting>
  <conditionalFormatting sqref="I116:L116 Q116:X116 Y117:AA118">
    <cfRule type="expression" dxfId="137" priority="53">
      <formula>$L$113="■"</formula>
    </cfRule>
  </conditionalFormatting>
  <conditionalFormatting sqref="I129:L129">
    <cfRule type="expression" dxfId="136" priority="1">
      <formula>$L$126="■"</formula>
    </cfRule>
  </conditionalFormatting>
  <conditionalFormatting sqref="I131:L131 Q131:X131 C132:L133 Y132:AA133">
    <cfRule type="expression" dxfId="135" priority="12">
      <formula>$L$128="■"</formula>
    </cfRule>
  </conditionalFormatting>
  <conditionalFormatting sqref="I144:L144 C145:L145 Y145:AA145 C146:AA146 Y147:AA149 C147:L154">
    <cfRule type="expression" dxfId="134" priority="7">
      <formula>$L$141="■"</formula>
    </cfRule>
  </conditionalFormatting>
  <conditionalFormatting sqref="I146:L146 Q146:X146 C147:L148 Y147:AA148">
    <cfRule type="expression" dxfId="133" priority="5">
      <formula>$L$143="■"</formula>
    </cfRule>
  </conditionalFormatting>
  <conditionalFormatting sqref="I26:P26 U26:X26">
    <cfRule type="expression" dxfId="132" priority="94">
      <formula>$P$23="■"</formula>
    </cfRule>
  </conditionalFormatting>
  <conditionalFormatting sqref="I41:P41 U41:X41 Y42:AA43">
    <cfRule type="expression" dxfId="131" priority="86">
      <formula>$P$38="■"</formula>
    </cfRule>
  </conditionalFormatting>
  <conditionalFormatting sqref="I56:P56 U56:X56 Y57:AA58">
    <cfRule type="expression" dxfId="130" priority="81">
      <formula>$P$53="■"</formula>
    </cfRule>
  </conditionalFormatting>
  <conditionalFormatting sqref="I71:P71 U71:X71 Y72:AA73">
    <cfRule type="expression" dxfId="129" priority="73">
      <formula>$P$68="■"</formula>
    </cfRule>
  </conditionalFormatting>
  <conditionalFormatting sqref="I86:P86 U86:X86 Y87:AA88">
    <cfRule type="expression" dxfId="128" priority="66">
      <formula>$P$83="■"</formula>
    </cfRule>
  </conditionalFormatting>
  <conditionalFormatting sqref="I101:P101 U101:X101 Y102:AA103">
    <cfRule type="expression" dxfId="127" priority="59">
      <formula>$P$98="■"</formula>
    </cfRule>
  </conditionalFormatting>
  <conditionalFormatting sqref="I116:P116 U116:X116 Y117:AA118">
    <cfRule type="expression" dxfId="126" priority="52">
      <formula>$P$113="■"</formula>
    </cfRule>
  </conditionalFormatting>
  <conditionalFormatting sqref="I131:P131 U131:X131 C132:L133 Y132:AA133">
    <cfRule type="expression" dxfId="125" priority="11">
      <formula>$P$128="■"</formula>
    </cfRule>
  </conditionalFormatting>
  <conditionalFormatting sqref="I146:P146 U146:X146 C147:L148 Y147:AA148">
    <cfRule type="expression" dxfId="124" priority="4">
      <formula>$P$143="■"</formula>
    </cfRule>
  </conditionalFormatting>
  <conditionalFormatting sqref="I26:T26">
    <cfRule type="expression" dxfId="123" priority="93">
      <formula>$T$23="■"</formula>
    </cfRule>
  </conditionalFormatting>
  <conditionalFormatting sqref="I41:T41">
    <cfRule type="expression" dxfId="122" priority="85">
      <formula>$T$38="■"</formula>
    </cfRule>
  </conditionalFormatting>
  <conditionalFormatting sqref="I56:T56">
    <cfRule type="expression" dxfId="121" priority="80">
      <formula>$T$53="■"</formula>
    </cfRule>
  </conditionalFormatting>
  <conditionalFormatting sqref="I71:T71">
    <cfRule type="expression" dxfId="120" priority="72">
      <formula>$T$68="■"</formula>
    </cfRule>
  </conditionalFormatting>
  <conditionalFormatting sqref="I86:T86">
    <cfRule type="expression" dxfId="119" priority="65">
      <formula>$T$83="■"</formula>
    </cfRule>
  </conditionalFormatting>
  <conditionalFormatting sqref="I101:T101">
    <cfRule type="expression" dxfId="118" priority="58">
      <formula>$T$98="■"</formula>
    </cfRule>
  </conditionalFormatting>
  <conditionalFormatting sqref="I116:T116">
    <cfRule type="expression" dxfId="117" priority="51">
      <formula>$T$113="■"</formula>
    </cfRule>
  </conditionalFormatting>
  <conditionalFormatting sqref="I131:T131">
    <cfRule type="expression" dxfId="116" priority="10">
      <formula>$T$128="■"</formula>
    </cfRule>
  </conditionalFormatting>
  <conditionalFormatting sqref="I146:T146">
    <cfRule type="expression" dxfId="115" priority="3">
      <formula>$T$143="■"</formula>
    </cfRule>
  </conditionalFormatting>
  <conditionalFormatting sqref="L8">
    <cfRule type="expression" dxfId="114" priority="142" stopIfTrue="1">
      <formula>$L$9="■"</formula>
    </cfRule>
  </conditionalFormatting>
  <conditionalFormatting sqref="L8:W8">
    <cfRule type="expression" dxfId="113" priority="120">
      <formula>$H$8="■"</formula>
    </cfRule>
  </conditionalFormatting>
  <conditionalFormatting sqref="M24:P24">
    <cfRule type="expression" dxfId="112" priority="98">
      <formula>$H$21="■"</formula>
    </cfRule>
  </conditionalFormatting>
  <conditionalFormatting sqref="M39:P39">
    <cfRule type="expression" dxfId="111" priority="91">
      <formula>$H$36="■"</formula>
    </cfRule>
  </conditionalFormatting>
  <conditionalFormatting sqref="M69:P69">
    <cfRule type="expression" dxfId="110" priority="77">
      <formula>$H$66="■"</formula>
    </cfRule>
  </conditionalFormatting>
  <conditionalFormatting sqref="M84:P84">
    <cfRule type="expression" dxfId="109" priority="70">
      <formula>$H$81="■"</formula>
    </cfRule>
  </conditionalFormatting>
  <conditionalFormatting sqref="M99:P99">
    <cfRule type="expression" dxfId="108" priority="63">
      <formula>$H$96="■"</formula>
    </cfRule>
  </conditionalFormatting>
  <conditionalFormatting sqref="M114:P114">
    <cfRule type="expression" dxfId="107" priority="56">
      <formula>$H$111="■"</formula>
    </cfRule>
  </conditionalFormatting>
  <conditionalFormatting sqref="M129:P129">
    <cfRule type="expression" dxfId="106" priority="15">
      <formula>$H$126="■"</formula>
    </cfRule>
  </conditionalFormatting>
  <conditionalFormatting sqref="M144:P144">
    <cfRule type="expression" dxfId="105" priority="8">
      <formula>$H$141="■"</formula>
    </cfRule>
  </conditionalFormatting>
  <conditionalFormatting sqref="M26:X26">
    <cfRule type="expression" dxfId="104" priority="96">
      <formula>$H$23="■"</formula>
    </cfRule>
  </conditionalFormatting>
  <conditionalFormatting sqref="M41:X41">
    <cfRule type="expression" dxfId="103" priority="89">
      <formula>$H$38="■"</formula>
    </cfRule>
  </conditionalFormatting>
  <conditionalFormatting sqref="M56:X56 Y57:AA58">
    <cfRule type="expression" dxfId="102" priority="83">
      <formula>$H$53="■"</formula>
    </cfRule>
  </conditionalFormatting>
  <conditionalFormatting sqref="M71:X71 Y72:AA73">
    <cfRule type="expression" dxfId="101" priority="75">
      <formula>$H$68="■"</formula>
    </cfRule>
  </conditionalFormatting>
  <conditionalFormatting sqref="M86:X86 Y87:AA88">
    <cfRule type="expression" dxfId="100" priority="68">
      <formula>$H$83="■"</formula>
    </cfRule>
  </conditionalFormatting>
  <conditionalFormatting sqref="M101:X101 Y102:AA103 F102:L103">
    <cfRule type="expression" dxfId="99" priority="61" stopIfTrue="1">
      <formula>$H$98="■"</formula>
    </cfRule>
  </conditionalFormatting>
  <conditionalFormatting sqref="M116:X116 Y117:AA118">
    <cfRule type="expression" dxfId="98" priority="54">
      <formula>$H$113="■"</formula>
    </cfRule>
  </conditionalFormatting>
  <conditionalFormatting sqref="M131:X131 C132:L133 Y132:AA133">
    <cfRule type="expression" dxfId="97" priority="13">
      <formula>$H$128="■"</formula>
    </cfRule>
  </conditionalFormatting>
  <conditionalFormatting sqref="M146:X146 C147:L148 Y147:AA148">
    <cfRule type="expression" dxfId="96" priority="6">
      <formula>$H$143="■"</formula>
    </cfRule>
  </conditionalFormatting>
  <conditionalFormatting sqref="P6">
    <cfRule type="expression" dxfId="95" priority="144" stopIfTrue="1">
      <formula>$L$9="■"</formula>
    </cfRule>
  </conditionalFormatting>
  <conditionalFormatting sqref="P8">
    <cfRule type="expression" dxfId="94" priority="141" stopIfTrue="1">
      <formula>$L$9="■"</formula>
    </cfRule>
  </conditionalFormatting>
  <conditionalFormatting sqref="P6:Q6">
    <cfRule type="expression" dxfId="93" priority="117">
      <formula>$H$6="■"</formula>
    </cfRule>
    <cfRule type="expression" dxfId="92" priority="116">
      <formula>$L$6="■"</formula>
    </cfRule>
  </conditionalFormatting>
  <conditionalFormatting sqref="P8:W8">
    <cfRule type="expression" dxfId="91" priority="119">
      <formula>$L$8="■"</formula>
    </cfRule>
  </conditionalFormatting>
  <conditionalFormatting sqref="Q71:X71 C72:L73 Y72:AA73">
    <cfRule type="expression" dxfId="90" priority="74">
      <formula>$L$68="■"</formula>
    </cfRule>
  </conditionalFormatting>
  <conditionalFormatting sqref="Q86:X86 C87:L88 Y87:AA88">
    <cfRule type="expression" dxfId="89" priority="67">
      <formula>$L$83="■"</formula>
    </cfRule>
  </conditionalFormatting>
  <conditionalFormatting sqref="T8">
    <cfRule type="expression" dxfId="88" priority="140" stopIfTrue="1">
      <formula>$L$9="■"</formula>
    </cfRule>
  </conditionalFormatting>
  <conditionalFormatting sqref="T8:W8">
    <cfRule type="expression" dxfId="87" priority="118">
      <formula>$P$8="■"</formula>
    </cfRule>
  </conditionalFormatting>
  <conditionalFormatting sqref="Y42:AA43">
    <cfRule type="expression" dxfId="86" priority="87">
      <formula>$H$38="■"</formula>
    </cfRule>
  </conditionalFormatting>
  <dataValidations count="5">
    <dataValidation type="list" allowBlank="1" showInputMessage="1" showErrorMessage="1" sqref="P6 H11 T8 H8 L8 P8 H6 I29 M26 U26 Q26 M24 I24 I26 I44 M41 U41 Q41 M39 I39 I41 I59 M56 U56 Q56 M54 I54 I56 I74 M71 U71 Q71 M69 I69 I71 I89 M86 U86 Q86 M84 I84 I86 I104 M101 U101 Q101 M99 I99 I101 I119 M116 U116 Q116 M114 I114 I116 I134 M131 U131 Q131 M129 I129 I131 I149 M146 U146 Q146 M144 I144 I146" xr:uid="{00000000-0002-0000-0400-000000000000}">
      <formula1>"□,■"</formula1>
    </dataValidation>
    <dataValidation type="list" allowBlank="1" showInputMessage="1" showErrorMessage="1" sqref="H7:K7 I25:L25 I40:L40 I55:L55 I70:L70 I85:L85 I100:L100 I115:L115 I130:L130 I145:L145" xr:uid="{252CB75C-A55D-459F-8225-AB92CB235FFB}">
      <formula1>"1週間,1日,12時間,4時間,1時間,30分"</formula1>
    </dataValidation>
    <dataValidation imeMode="disabled" allowBlank="1" showInputMessage="1" showErrorMessage="1" sqref="L136:L139 I27:L28 G60:G64 I57:L58 K45:K49 G75:G79 K60:K64 I72:L73 G90:G94 I87:L88 K75:K79 G105:G109 I102:L103 K90:K94 K120:K124 I117:L118 K105:K109 G120:G124 I132:L133 G135:G139 K150:K154 I147:L148 G150:G154 G30:G34 K30:K34 G35 I42:L43 G50 K135:K139 G45:G49" xr:uid="{78052873-AF02-415C-9F16-4C5422CBC461}"/>
    <dataValidation type="list" allowBlank="1" showInputMessage="1" showErrorMessage="1" sqref="K12:K16 G12:G16" xr:uid="{4F8B8570-BC36-4CFF-BC8D-6A688A989891}">
      <formula1>"追加,変更,削除"</formula1>
    </dataValidation>
    <dataValidation type="list" imeMode="disabled" allowBlank="1" showInputMessage="1" showErrorMessage="1" sqref="H30:H34 L30:L34 H150:H154 L150:L154 L135 H135:H139 H120:H124 L120:L124 L105:L109 H105:H109 L90:L94 H90:H94 L75:L79 H75:H79 L60:L64 H60:H64 L45:L49 H45:H49" xr:uid="{C63EC7B9-B3AD-45A7-932A-40C71C697BBB}">
      <formula1>"追加,変更,削除"</formula1>
    </dataValidation>
  </dataValidations>
  <hyperlinks>
    <hyperlink ref="Y2" location="機能一覧!A1" display="機能一覧シートへ戻る" xr:uid="{00000000-0004-0000-0400-000000000000}"/>
    <hyperlink ref="Y2:Z2" location="変更可能機能一覧!A1" display="機能一覧シートへ戻る" xr:uid="{00000000-0004-0000-0400-000001000000}"/>
  </hyperlinks>
  <pageMargins left="0.7" right="0.7" top="0.75" bottom="0.75" header="0.3" footer="0.3"/>
  <pageSetup paperSize="9" scale="4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E9542-BF94-49F2-8D82-BE166BC24667}">
  <sheetPr>
    <pageSetUpPr fitToPage="1"/>
  </sheetPr>
  <dimension ref="B1:H62"/>
  <sheetViews>
    <sheetView showGridLines="0" zoomScaleNormal="100" zoomScaleSheetLayoutView="100" workbookViewId="0"/>
  </sheetViews>
  <sheetFormatPr defaultColWidth="8.77734375" defaultRowHeight="15"/>
  <cols>
    <col min="1" max="1" width="2.44140625" style="344" customWidth="1"/>
    <col min="2" max="2" width="8.77734375" style="344"/>
    <col min="3" max="3" width="16.6640625" style="344" customWidth="1"/>
    <col min="4" max="5" width="24.6640625" style="344" customWidth="1"/>
    <col min="6" max="6" width="18.6640625" style="344" customWidth="1"/>
    <col min="7" max="16384" width="8.77734375" style="344"/>
  </cols>
  <sheetData>
    <row r="1" spans="2:7" ht="18.600000000000001">
      <c r="B1" s="343" t="s">
        <v>1365</v>
      </c>
      <c r="F1" s="458" t="s">
        <v>30</v>
      </c>
      <c r="G1" s="459"/>
    </row>
    <row r="2" spans="2:7">
      <c r="B2" s="345" t="s">
        <v>1756</v>
      </c>
    </row>
    <row r="3" spans="2:7">
      <c r="B3" s="345" t="s">
        <v>1366</v>
      </c>
    </row>
    <row r="4" spans="2:7">
      <c r="B4" s="345"/>
    </row>
    <row r="5" spans="2:7" ht="16.8" thickBot="1">
      <c r="B5" s="346" t="s">
        <v>1367</v>
      </c>
    </row>
    <row r="6" spans="2:7" ht="36" customHeight="1" thickBot="1">
      <c r="B6" s="347" t="s">
        <v>1368</v>
      </c>
      <c r="C6" s="348" t="s">
        <v>1369</v>
      </c>
      <c r="D6" s="348" t="s">
        <v>1370</v>
      </c>
      <c r="E6" s="348" t="s">
        <v>1371</v>
      </c>
      <c r="F6" s="349" t="s">
        <v>1359</v>
      </c>
    </row>
    <row r="7" spans="2:7" ht="20.100000000000001" customHeight="1">
      <c r="B7" s="350">
        <v>5</v>
      </c>
      <c r="C7" s="358"/>
      <c r="D7" s="358"/>
      <c r="E7" s="358"/>
      <c r="F7" s="359"/>
    </row>
    <row r="8" spans="2:7" ht="20.100000000000001" customHeight="1">
      <c r="B8" s="351">
        <v>6</v>
      </c>
      <c r="C8" s="360"/>
      <c r="D8" s="360"/>
      <c r="E8" s="360"/>
      <c r="F8" s="361"/>
    </row>
    <row r="9" spans="2:7" ht="20.100000000000001" customHeight="1">
      <c r="B9" s="351">
        <v>7</v>
      </c>
      <c r="C9" s="360"/>
      <c r="D9" s="360"/>
      <c r="E9" s="360"/>
      <c r="F9" s="361"/>
    </row>
    <row r="10" spans="2:7" ht="20.100000000000001" customHeight="1" thickBot="1">
      <c r="B10" s="352">
        <v>8</v>
      </c>
      <c r="C10" s="362"/>
      <c r="D10" s="362"/>
      <c r="E10" s="362"/>
      <c r="F10" s="363"/>
    </row>
    <row r="11" spans="2:7" ht="15" customHeight="1">
      <c r="B11" s="345" t="s">
        <v>1372</v>
      </c>
    </row>
    <row r="12" spans="2:7" ht="15" customHeight="1">
      <c r="B12" s="345" t="s">
        <v>1373</v>
      </c>
    </row>
    <row r="13" spans="2:7" ht="15" customHeight="1"/>
    <row r="14" spans="2:7" ht="16.8" thickBot="1">
      <c r="B14" s="346" t="s">
        <v>1374</v>
      </c>
    </row>
    <row r="15" spans="2:7" ht="36" customHeight="1" thickBot="1">
      <c r="B15" s="347" t="s">
        <v>1368</v>
      </c>
      <c r="C15" s="348" t="s">
        <v>1369</v>
      </c>
      <c r="D15" s="348" t="s">
        <v>1370</v>
      </c>
      <c r="E15" s="348" t="s">
        <v>1371</v>
      </c>
      <c r="F15" s="349" t="s">
        <v>1359</v>
      </c>
    </row>
    <row r="16" spans="2:7" ht="20.100000000000001" customHeight="1">
      <c r="B16" s="350">
        <v>5</v>
      </c>
      <c r="C16" s="358"/>
      <c r="D16" s="358"/>
      <c r="E16" s="358"/>
      <c r="F16" s="359"/>
    </row>
    <row r="17" spans="2:8" ht="20.100000000000001" customHeight="1">
      <c r="B17" s="351">
        <v>6</v>
      </c>
      <c r="C17" s="360"/>
      <c r="D17" s="360"/>
      <c r="E17" s="360"/>
      <c r="F17" s="361"/>
    </row>
    <row r="18" spans="2:8" ht="20.100000000000001" customHeight="1">
      <c r="B18" s="351">
        <v>7</v>
      </c>
      <c r="C18" s="360"/>
      <c r="D18" s="360"/>
      <c r="E18" s="360"/>
      <c r="F18" s="361"/>
    </row>
    <row r="19" spans="2:8" ht="20.100000000000001" customHeight="1">
      <c r="B19" s="351">
        <v>8</v>
      </c>
      <c r="C19" s="360"/>
      <c r="D19" s="360"/>
      <c r="E19" s="360"/>
      <c r="F19" s="361"/>
    </row>
    <row r="20" spans="2:8" ht="20.100000000000001" customHeight="1">
      <c r="B20" s="351">
        <v>9</v>
      </c>
      <c r="C20" s="360"/>
      <c r="D20" s="360"/>
      <c r="E20" s="360"/>
      <c r="F20" s="361"/>
    </row>
    <row r="21" spans="2:8" ht="20.100000000000001" customHeight="1">
      <c r="B21" s="351">
        <v>10</v>
      </c>
      <c r="C21" s="360"/>
      <c r="D21" s="360"/>
      <c r="E21" s="360"/>
      <c r="F21" s="361"/>
    </row>
    <row r="22" spans="2:8" ht="20.100000000000001" customHeight="1">
      <c r="B22" s="351">
        <v>11</v>
      </c>
      <c r="C22" s="360"/>
      <c r="D22" s="360"/>
      <c r="E22" s="360"/>
      <c r="F22" s="361"/>
    </row>
    <row r="23" spans="2:8" ht="20.100000000000001" customHeight="1" thickBot="1">
      <c r="B23" s="352">
        <v>12</v>
      </c>
      <c r="C23" s="362"/>
      <c r="D23" s="362"/>
      <c r="E23" s="362"/>
      <c r="F23" s="363"/>
    </row>
    <row r="24" spans="2:8">
      <c r="B24" s="345" t="s">
        <v>1372</v>
      </c>
    </row>
    <row r="25" spans="2:8">
      <c r="B25" s="345" t="s">
        <v>1373</v>
      </c>
    </row>
    <row r="27" spans="2:8" ht="16.8" thickBot="1">
      <c r="B27" s="346" t="s">
        <v>1833</v>
      </c>
    </row>
    <row r="28" spans="2:8" ht="36" customHeight="1" thickBot="1">
      <c r="B28" s="347" t="s">
        <v>1368</v>
      </c>
      <c r="C28" s="348" t="s">
        <v>1369</v>
      </c>
      <c r="D28" s="348" t="s">
        <v>1370</v>
      </c>
      <c r="E28" s="348" t="s">
        <v>1371</v>
      </c>
      <c r="F28" s="349" t="s">
        <v>1359</v>
      </c>
    </row>
    <row r="29" spans="2:8" ht="20.100000000000001" customHeight="1">
      <c r="B29" s="350">
        <v>3</v>
      </c>
      <c r="C29" s="358"/>
      <c r="D29" s="358"/>
      <c r="E29" s="358"/>
      <c r="F29" s="359"/>
    </row>
    <row r="30" spans="2:8" ht="20.100000000000001" customHeight="1">
      <c r="B30" s="351">
        <v>4</v>
      </c>
      <c r="C30" s="360"/>
      <c r="D30" s="360"/>
      <c r="E30" s="360"/>
      <c r="F30" s="361"/>
    </row>
    <row r="31" spans="2:8" ht="20.100000000000001" customHeight="1">
      <c r="B31" s="351">
        <v>5</v>
      </c>
      <c r="C31" s="360"/>
      <c r="D31" s="360"/>
      <c r="E31" s="360"/>
      <c r="F31" s="361"/>
      <c r="H31" s="411"/>
    </row>
    <row r="32" spans="2:8" ht="20.100000000000001" customHeight="1">
      <c r="B32" s="351">
        <v>6</v>
      </c>
      <c r="C32" s="360"/>
      <c r="D32" s="360"/>
      <c r="E32" s="360"/>
      <c r="F32" s="361"/>
      <c r="H32" s="411"/>
    </row>
    <row r="33" spans="2:8" ht="20.100000000000001" customHeight="1">
      <c r="B33" s="351">
        <v>7</v>
      </c>
      <c r="C33" s="360"/>
      <c r="D33" s="360"/>
      <c r="E33" s="360"/>
      <c r="F33" s="361"/>
      <c r="H33" s="411"/>
    </row>
    <row r="34" spans="2:8" ht="20.100000000000001" customHeight="1">
      <c r="B34" s="351">
        <v>8</v>
      </c>
      <c r="C34" s="360"/>
      <c r="D34" s="360"/>
      <c r="E34" s="360"/>
      <c r="F34" s="361"/>
      <c r="H34" s="411"/>
    </row>
    <row r="35" spans="2:8" ht="20.100000000000001" customHeight="1">
      <c r="B35" s="351">
        <v>9</v>
      </c>
      <c r="C35" s="360"/>
      <c r="D35" s="360"/>
      <c r="E35" s="360"/>
      <c r="F35" s="361"/>
      <c r="H35" s="411"/>
    </row>
    <row r="36" spans="2:8" ht="20.100000000000001" customHeight="1" thickBot="1">
      <c r="B36" s="352">
        <v>10</v>
      </c>
      <c r="C36" s="362"/>
      <c r="D36" s="362"/>
      <c r="E36" s="362"/>
      <c r="F36" s="363"/>
      <c r="H36" s="411"/>
    </row>
    <row r="37" spans="2:8">
      <c r="B37" s="345" t="s">
        <v>1372</v>
      </c>
      <c r="H37" s="411"/>
    </row>
    <row r="38" spans="2:8">
      <c r="B38" s="345" t="s">
        <v>1373</v>
      </c>
      <c r="H38" s="411"/>
    </row>
    <row r="39" spans="2:8">
      <c r="B39" s="345"/>
      <c r="H39" s="411"/>
    </row>
    <row r="40" spans="2:8" ht="16.8" thickBot="1">
      <c r="B40" s="346" t="s">
        <v>1832</v>
      </c>
      <c r="H40" s="411"/>
    </row>
    <row r="41" spans="2:8" ht="36" customHeight="1" thickBot="1">
      <c r="B41" s="347" t="s">
        <v>1368</v>
      </c>
      <c r="C41" s="348" t="s">
        <v>1369</v>
      </c>
      <c r="D41" s="348" t="s">
        <v>1370</v>
      </c>
      <c r="E41" s="348" t="s">
        <v>1371</v>
      </c>
      <c r="F41" s="349" t="s">
        <v>1359</v>
      </c>
      <c r="H41" s="411"/>
    </row>
    <row r="42" spans="2:8" ht="20.100000000000001" customHeight="1">
      <c r="B42" s="350">
        <v>3</v>
      </c>
      <c r="C42" s="358"/>
      <c r="D42" s="358"/>
      <c r="E42" s="358"/>
      <c r="F42" s="359"/>
      <c r="H42" s="411"/>
    </row>
    <row r="43" spans="2:8" ht="20.100000000000001" customHeight="1">
      <c r="B43" s="351">
        <v>4</v>
      </c>
      <c r="C43" s="360"/>
      <c r="D43" s="360"/>
      <c r="E43" s="360"/>
      <c r="F43" s="361"/>
      <c r="H43" s="411"/>
    </row>
    <row r="44" spans="2:8" ht="20.100000000000001" customHeight="1">
      <c r="B44" s="351">
        <v>5</v>
      </c>
      <c r="C44" s="360"/>
      <c r="D44" s="360"/>
      <c r="E44" s="360"/>
      <c r="F44" s="361"/>
      <c r="H44" s="411"/>
    </row>
    <row r="45" spans="2:8" ht="20.100000000000001" customHeight="1">
      <c r="B45" s="351">
        <v>6</v>
      </c>
      <c r="C45" s="360"/>
      <c r="D45" s="360"/>
      <c r="E45" s="360"/>
      <c r="F45" s="361"/>
      <c r="H45" s="411"/>
    </row>
    <row r="46" spans="2:8" ht="20.100000000000001" customHeight="1">
      <c r="B46" s="351">
        <v>7</v>
      </c>
      <c r="C46" s="360"/>
      <c r="D46" s="360"/>
      <c r="E46" s="360"/>
      <c r="F46" s="361"/>
      <c r="H46" s="411"/>
    </row>
    <row r="47" spans="2:8" ht="20.100000000000001" customHeight="1">
      <c r="B47" s="351">
        <v>8</v>
      </c>
      <c r="C47" s="360"/>
      <c r="D47" s="360"/>
      <c r="E47" s="360"/>
      <c r="F47" s="361"/>
      <c r="H47" s="411"/>
    </row>
    <row r="48" spans="2:8" ht="20.100000000000001" customHeight="1">
      <c r="B48" s="351">
        <v>9</v>
      </c>
      <c r="C48" s="360"/>
      <c r="D48" s="360"/>
      <c r="E48" s="360"/>
      <c r="F48" s="361"/>
      <c r="H48" s="411"/>
    </row>
    <row r="49" spans="2:8" ht="20.100000000000001" customHeight="1">
      <c r="B49" s="351">
        <v>10</v>
      </c>
      <c r="C49" s="360"/>
      <c r="D49" s="360"/>
      <c r="E49" s="360"/>
      <c r="F49" s="361"/>
      <c r="H49" s="411"/>
    </row>
    <row r="50" spans="2:8" ht="20.100000000000001" customHeight="1">
      <c r="B50" s="351">
        <v>11</v>
      </c>
      <c r="C50" s="360"/>
      <c r="D50" s="360"/>
      <c r="E50" s="360"/>
      <c r="F50" s="361"/>
      <c r="H50" s="411"/>
    </row>
    <row r="51" spans="2:8" ht="20.100000000000001" customHeight="1" thickBot="1">
      <c r="B51" s="352">
        <v>12</v>
      </c>
      <c r="C51" s="362"/>
      <c r="D51" s="362"/>
      <c r="E51" s="362"/>
      <c r="F51" s="363"/>
      <c r="H51" s="411"/>
    </row>
    <row r="52" spans="2:8">
      <c r="B52" s="345" t="s">
        <v>1372</v>
      </c>
    </row>
    <row r="53" spans="2:8">
      <c r="B53" s="345" t="s">
        <v>1373</v>
      </c>
    </row>
    <row r="55" spans="2:8" ht="16.8" thickBot="1">
      <c r="B55" s="346" t="s">
        <v>1375</v>
      </c>
    </row>
    <row r="56" spans="2:8" ht="36" customHeight="1" thickBot="1">
      <c r="B56" s="347" t="s">
        <v>1368</v>
      </c>
      <c r="C56" s="348" t="s">
        <v>1369</v>
      </c>
      <c r="D56" s="348" t="s">
        <v>1370</v>
      </c>
      <c r="E56" s="348" t="s">
        <v>1371</v>
      </c>
      <c r="F56" s="349" t="s">
        <v>1359</v>
      </c>
    </row>
    <row r="57" spans="2:8" ht="20.100000000000001" customHeight="1">
      <c r="B57" s="350">
        <v>2</v>
      </c>
      <c r="C57" s="358"/>
      <c r="D57" s="358"/>
      <c r="E57" s="358"/>
      <c r="F57" s="359"/>
    </row>
    <row r="58" spans="2:8" ht="20.399999999999999" customHeight="1">
      <c r="B58" s="351">
        <v>3</v>
      </c>
      <c r="C58" s="360"/>
      <c r="D58" s="360"/>
      <c r="E58" s="360"/>
      <c r="F58" s="361"/>
    </row>
    <row r="59" spans="2:8" ht="20.100000000000001" customHeight="1">
      <c r="B59" s="351">
        <v>4</v>
      </c>
      <c r="C59" s="360"/>
      <c r="D59" s="360"/>
      <c r="E59" s="360"/>
      <c r="F59" s="361"/>
    </row>
    <row r="60" spans="2:8" ht="20.100000000000001" customHeight="1" thickBot="1">
      <c r="B60" s="352">
        <v>5</v>
      </c>
      <c r="C60" s="362"/>
      <c r="D60" s="362"/>
      <c r="E60" s="362"/>
      <c r="F60" s="363"/>
    </row>
    <row r="61" spans="2:8">
      <c r="B61" s="345" t="s">
        <v>1372</v>
      </c>
    </row>
    <row r="62" spans="2:8">
      <c r="B62" s="345" t="s">
        <v>1373</v>
      </c>
    </row>
  </sheetData>
  <sheetProtection algorithmName="SHA-512" hashValue="hpMXKcOTOlHHFYYtxHonmiAdB93DF79a9VhztXC4x0LDrXFf/trUmNA45gRUV6wU9OxWAnCYuR6XXcHXPecvhA==" saltValue="9LyiBb96j2fiRZyQraF0/g==" spinCount="100000" sheet="1"/>
  <mergeCells count="1">
    <mergeCell ref="F1:G1"/>
  </mergeCells>
  <phoneticPr fontId="107"/>
  <conditionalFormatting sqref="D7:E10">
    <cfRule type="expression" dxfId="85" priority="14">
      <formula>$C7="Access"</formula>
    </cfRule>
  </conditionalFormatting>
  <conditionalFormatting sqref="D16:E23">
    <cfRule type="expression" dxfId="84" priority="13">
      <formula>$C16="Access"</formula>
    </cfRule>
  </conditionalFormatting>
  <conditionalFormatting sqref="D29:E36">
    <cfRule type="expression" dxfId="83" priority="12">
      <formula>$C29="Access"</formula>
    </cfRule>
  </conditionalFormatting>
  <conditionalFormatting sqref="D42:E51">
    <cfRule type="expression" dxfId="82" priority="11">
      <formula>$C42="Access"</formula>
    </cfRule>
  </conditionalFormatting>
  <conditionalFormatting sqref="D57:E60">
    <cfRule type="expression" dxfId="81" priority="10">
      <formula>$C57="Access"</formula>
    </cfRule>
  </conditionalFormatting>
  <conditionalFormatting sqref="F7:F10">
    <cfRule type="expression" dxfId="80" priority="5">
      <formula>$C7="Trunk"</formula>
    </cfRule>
  </conditionalFormatting>
  <conditionalFormatting sqref="F16:F23">
    <cfRule type="expression" dxfId="79" priority="4">
      <formula>$C16="Trunk"</formula>
    </cfRule>
  </conditionalFormatting>
  <conditionalFormatting sqref="F29:F36">
    <cfRule type="expression" dxfId="78" priority="3">
      <formula>$C29="Trunk"</formula>
    </cfRule>
  </conditionalFormatting>
  <conditionalFormatting sqref="F42:F51">
    <cfRule type="expression" dxfId="77" priority="2">
      <formula>$C42="Trunk"</formula>
    </cfRule>
  </conditionalFormatting>
  <conditionalFormatting sqref="F57:F60">
    <cfRule type="expression" dxfId="76" priority="1">
      <formula>$C57="Trunk"</formula>
    </cfRule>
  </conditionalFormatting>
  <dataValidations count="1">
    <dataValidation type="list" allowBlank="1" showInputMessage="1" showErrorMessage="1" sqref="C7:C10 C57:C60 C16:C23 C42:C51 C29:C36" xr:uid="{4B5CCBBB-A019-4E8D-9813-817D9963A52B}">
      <formula1>"Trunk,Access"</formula1>
    </dataValidation>
  </dataValidations>
  <hyperlinks>
    <hyperlink ref="F1" location="機能一覧!A1" display="機能一覧シートへ戻る" xr:uid="{78878186-8B1F-4768-8B74-62980FD9196D}"/>
    <hyperlink ref="F1:G1" location="変更可能機能一覧!A1" display="機能一覧シートへ戻る" xr:uid="{7803ED56-D789-46AA-97D7-3C4DF46754CE}"/>
  </hyperlinks>
  <pageMargins left="0.25" right="0.25" top="0.75" bottom="0.75" header="0.3" footer="0.3"/>
  <pageSetup paperSize="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I202"/>
  <sheetViews>
    <sheetView zoomScale="70" zoomScaleNormal="70" workbookViewId="0"/>
  </sheetViews>
  <sheetFormatPr defaultRowHeight="13.2"/>
  <cols>
    <col min="1" max="1" width="1.44140625" style="77" customWidth="1"/>
    <col min="2" max="2" width="5.88671875" style="1" customWidth="1"/>
    <col min="3" max="3" width="6.109375" customWidth="1"/>
    <col min="4" max="4" width="6.33203125" customWidth="1"/>
    <col min="5" max="5" width="6.33203125" style="2" customWidth="1"/>
    <col min="6" max="8" width="4.21875" customWidth="1"/>
    <col min="9" max="9" width="8.44140625" customWidth="1"/>
    <col min="10" max="10" width="8.21875" customWidth="1"/>
    <col min="11" max="11" width="7.88671875" customWidth="1"/>
    <col min="15" max="17" width="7.6640625" customWidth="1"/>
    <col min="21" max="23" width="7.6640625" customWidth="1"/>
    <col min="27" max="27" width="7.44140625" customWidth="1"/>
    <col min="28" max="28" width="10.77734375" customWidth="1"/>
    <col min="29" max="29" width="13.6640625" customWidth="1"/>
    <col min="30" max="30" width="2.77734375" style="77" customWidth="1"/>
    <col min="31" max="61" width="9" style="12"/>
  </cols>
  <sheetData>
    <row r="1" spans="1:61" s="12" customFormat="1" ht="30.75" customHeight="1">
      <c r="A1" s="79"/>
      <c r="B1" s="137" t="s">
        <v>127</v>
      </c>
      <c r="C1" s="48"/>
      <c r="D1" s="48"/>
      <c r="E1" s="48"/>
      <c r="F1" s="48"/>
      <c r="G1" s="18"/>
      <c r="H1" s="18"/>
      <c r="I1" s="18"/>
      <c r="J1" s="18"/>
      <c r="K1" s="50"/>
      <c r="L1" s="50"/>
      <c r="M1" s="50"/>
      <c r="N1" s="50"/>
      <c r="O1" s="50"/>
      <c r="P1" s="50"/>
      <c r="Q1" s="50"/>
      <c r="R1" s="18"/>
      <c r="S1" s="18"/>
      <c r="T1" s="18"/>
      <c r="U1" s="18"/>
      <c r="V1" s="18"/>
      <c r="W1" s="18"/>
      <c r="X1" s="18"/>
      <c r="Y1" s="18"/>
      <c r="Z1" s="18"/>
      <c r="AA1" s="18"/>
      <c r="AB1" s="18"/>
      <c r="AC1" s="18"/>
    </row>
    <row r="2" spans="1:61" s="12" customFormat="1" ht="19.2">
      <c r="A2" s="56"/>
      <c r="B2" s="155" t="s">
        <v>128</v>
      </c>
      <c r="C2" s="48"/>
      <c r="D2" s="48"/>
      <c r="E2" s="48"/>
      <c r="F2" s="48"/>
      <c r="G2" s="48"/>
      <c r="H2" s="48"/>
      <c r="I2" s="18"/>
      <c r="J2" s="18"/>
      <c r="K2" s="18"/>
      <c r="L2" s="18"/>
      <c r="M2" s="50"/>
      <c r="N2" s="50"/>
      <c r="O2" s="50"/>
      <c r="P2" s="50"/>
      <c r="Q2" s="18"/>
      <c r="R2" s="18"/>
      <c r="S2" s="18"/>
      <c r="AB2" s="458" t="s">
        <v>30</v>
      </c>
      <c r="AC2" s="459"/>
    </row>
    <row r="3" spans="1:61" s="12" customFormat="1" ht="28.5" customHeight="1">
      <c r="B3" s="247" t="s">
        <v>1744</v>
      </c>
      <c r="C3" s="48"/>
      <c r="D3" s="48"/>
      <c r="E3" s="48"/>
      <c r="F3" s="48"/>
      <c r="G3" s="18"/>
      <c r="H3" s="18"/>
      <c r="I3" s="18"/>
      <c r="J3" s="18"/>
      <c r="K3" s="50"/>
      <c r="L3" s="50"/>
      <c r="M3" s="50"/>
      <c r="N3" s="50"/>
      <c r="O3" s="50"/>
      <c r="P3" s="50"/>
      <c r="Q3" s="50"/>
      <c r="R3" s="18"/>
      <c r="S3" s="18"/>
      <c r="T3" s="18"/>
      <c r="U3" s="18"/>
      <c r="V3" s="18"/>
      <c r="W3" s="18"/>
      <c r="X3" s="18"/>
      <c r="Y3" s="18"/>
      <c r="Z3" s="18"/>
      <c r="AA3" s="18"/>
      <c r="AB3" s="18"/>
      <c r="AC3" s="18"/>
    </row>
    <row r="4" spans="1:61" s="29" customFormat="1" ht="22.5" customHeight="1" thickBot="1">
      <c r="A4" s="72"/>
      <c r="B4" s="80" t="s">
        <v>129</v>
      </c>
      <c r="C4" s="52"/>
      <c r="D4" s="52"/>
      <c r="E4" s="52"/>
      <c r="F4" s="52"/>
      <c r="G4" s="45"/>
      <c r="H4" s="45"/>
      <c r="I4" s="45"/>
      <c r="J4" s="45"/>
      <c r="K4" s="81"/>
      <c r="L4" s="81"/>
      <c r="M4" s="81"/>
      <c r="N4" s="81"/>
      <c r="O4" s="81"/>
      <c r="P4" s="81"/>
      <c r="Q4" s="81"/>
      <c r="R4" s="45"/>
      <c r="S4" s="45"/>
      <c r="T4" s="45"/>
      <c r="U4" s="45"/>
      <c r="V4" s="45"/>
      <c r="W4" s="45"/>
      <c r="X4" s="45"/>
      <c r="Y4" s="45"/>
      <c r="Z4" s="45"/>
      <c r="AA4" s="45"/>
      <c r="AB4" s="45"/>
      <c r="AC4" s="45"/>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row>
    <row r="5" spans="1:61" ht="67.5" customHeight="1" thickBot="1">
      <c r="A5" s="78"/>
      <c r="B5" s="764" t="s">
        <v>130</v>
      </c>
      <c r="C5" s="492"/>
      <c r="D5" s="492"/>
      <c r="E5" s="387" t="s">
        <v>58</v>
      </c>
      <c r="F5" s="765" t="s">
        <v>131</v>
      </c>
      <c r="G5" s="765"/>
      <c r="H5" s="765"/>
      <c r="I5" s="765" t="s">
        <v>1742</v>
      </c>
      <c r="J5" s="765"/>
      <c r="K5" s="765"/>
      <c r="L5" s="765" t="s">
        <v>132</v>
      </c>
      <c r="M5" s="765"/>
      <c r="N5" s="765"/>
      <c r="O5" s="765" t="s">
        <v>133</v>
      </c>
      <c r="P5" s="765"/>
      <c r="Q5" s="765"/>
      <c r="R5" s="765" t="s">
        <v>134</v>
      </c>
      <c r="S5" s="765"/>
      <c r="T5" s="765"/>
      <c r="U5" s="765" t="s">
        <v>135</v>
      </c>
      <c r="V5" s="765"/>
      <c r="W5" s="765"/>
      <c r="X5" s="765" t="s">
        <v>136</v>
      </c>
      <c r="Y5" s="765"/>
      <c r="Z5" s="765"/>
      <c r="AA5" s="447" t="s">
        <v>51</v>
      </c>
      <c r="AB5" s="508"/>
      <c r="AC5" s="768"/>
    </row>
    <row r="6" spans="1:61" s="2" customFormat="1" ht="22.5" customHeight="1">
      <c r="A6" s="98"/>
      <c r="B6" s="774" t="s">
        <v>137</v>
      </c>
      <c r="C6" s="775"/>
      <c r="D6" s="775"/>
      <c r="E6" s="248" t="s">
        <v>138</v>
      </c>
      <c r="F6" s="766" t="s">
        <v>139</v>
      </c>
      <c r="G6" s="767"/>
      <c r="H6" s="767"/>
      <c r="I6" s="766" t="s">
        <v>140</v>
      </c>
      <c r="J6" s="767"/>
      <c r="K6" s="767"/>
      <c r="L6" s="766" t="s">
        <v>141</v>
      </c>
      <c r="M6" s="767"/>
      <c r="N6" s="767"/>
      <c r="O6" s="766" t="s">
        <v>142</v>
      </c>
      <c r="P6" s="767"/>
      <c r="Q6" s="767"/>
      <c r="R6" s="766" t="s">
        <v>143</v>
      </c>
      <c r="S6" s="767"/>
      <c r="T6" s="767"/>
      <c r="U6" s="766">
        <v>80</v>
      </c>
      <c r="V6" s="767"/>
      <c r="W6" s="767"/>
      <c r="X6" s="766"/>
      <c r="Y6" s="766"/>
      <c r="Z6" s="766"/>
      <c r="AA6" s="771" t="s">
        <v>144</v>
      </c>
      <c r="AB6" s="772"/>
      <c r="AC6" s="773"/>
      <c r="AD6" s="77"/>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row>
    <row r="7" spans="1:61" s="2" customFormat="1" ht="22.5" customHeight="1">
      <c r="A7" s="98"/>
      <c r="B7" s="757">
        <v>1</v>
      </c>
      <c r="C7" s="758"/>
      <c r="D7" s="758"/>
      <c r="E7" s="249"/>
      <c r="F7" s="762"/>
      <c r="G7" s="763"/>
      <c r="H7" s="763"/>
      <c r="I7" s="759"/>
      <c r="J7" s="760"/>
      <c r="K7" s="761"/>
      <c r="L7" s="762"/>
      <c r="M7" s="763"/>
      <c r="N7" s="763"/>
      <c r="O7" s="762"/>
      <c r="P7" s="763"/>
      <c r="Q7" s="763"/>
      <c r="R7" s="762"/>
      <c r="S7" s="763"/>
      <c r="T7" s="763"/>
      <c r="U7" s="762"/>
      <c r="V7" s="763"/>
      <c r="W7" s="763"/>
      <c r="X7" s="762"/>
      <c r="Y7" s="762"/>
      <c r="Z7" s="762"/>
      <c r="AA7" s="769"/>
      <c r="AB7" s="482"/>
      <c r="AC7" s="770"/>
      <c r="AD7" s="77"/>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row>
    <row r="8" spans="1:61" s="2" customFormat="1" ht="22.5" customHeight="1">
      <c r="A8" s="98"/>
      <c r="B8" s="757">
        <v>2</v>
      </c>
      <c r="C8" s="758"/>
      <c r="D8" s="758"/>
      <c r="E8" s="249"/>
      <c r="F8" s="762"/>
      <c r="G8" s="763"/>
      <c r="H8" s="763"/>
      <c r="I8" s="759"/>
      <c r="J8" s="760"/>
      <c r="K8" s="761"/>
      <c r="L8" s="762"/>
      <c r="M8" s="763"/>
      <c r="N8" s="763"/>
      <c r="O8" s="762"/>
      <c r="P8" s="763"/>
      <c r="Q8" s="763"/>
      <c r="R8" s="762"/>
      <c r="S8" s="763"/>
      <c r="T8" s="763"/>
      <c r="U8" s="762"/>
      <c r="V8" s="763"/>
      <c r="W8" s="763"/>
      <c r="X8" s="762"/>
      <c r="Y8" s="762"/>
      <c r="Z8" s="762"/>
      <c r="AA8" s="769"/>
      <c r="AB8" s="482"/>
      <c r="AC8" s="770"/>
      <c r="AD8" s="77"/>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row>
    <row r="9" spans="1:61" s="58" customFormat="1" ht="22.5" customHeight="1">
      <c r="A9" s="99"/>
      <c r="B9" s="757">
        <v>3</v>
      </c>
      <c r="C9" s="758"/>
      <c r="D9" s="758"/>
      <c r="E9" s="249"/>
      <c r="F9" s="762"/>
      <c r="G9" s="763"/>
      <c r="H9" s="763"/>
      <c r="I9" s="759"/>
      <c r="J9" s="760"/>
      <c r="K9" s="761"/>
      <c r="L9" s="762"/>
      <c r="M9" s="763"/>
      <c r="N9" s="763"/>
      <c r="O9" s="762"/>
      <c r="P9" s="763"/>
      <c r="Q9" s="763"/>
      <c r="R9" s="762"/>
      <c r="S9" s="763"/>
      <c r="T9" s="763"/>
      <c r="U9" s="762"/>
      <c r="V9" s="763"/>
      <c r="W9" s="763"/>
      <c r="X9" s="762"/>
      <c r="Y9" s="762"/>
      <c r="Z9" s="762"/>
      <c r="AA9" s="769"/>
      <c r="AB9" s="482"/>
      <c r="AC9" s="770"/>
      <c r="AD9" s="100"/>
    </row>
    <row r="10" spans="1:61" s="12" customFormat="1" ht="22.5" customHeight="1">
      <c r="A10" s="20"/>
      <c r="B10" s="757">
        <v>4</v>
      </c>
      <c r="C10" s="758"/>
      <c r="D10" s="758"/>
      <c r="E10" s="249"/>
      <c r="F10" s="762"/>
      <c r="G10" s="763"/>
      <c r="H10" s="763"/>
      <c r="I10" s="759"/>
      <c r="J10" s="760"/>
      <c r="K10" s="761"/>
      <c r="L10" s="762"/>
      <c r="M10" s="763"/>
      <c r="N10" s="763"/>
      <c r="O10" s="762"/>
      <c r="P10" s="763"/>
      <c r="Q10" s="763"/>
      <c r="R10" s="762"/>
      <c r="S10" s="763"/>
      <c r="T10" s="763"/>
      <c r="U10" s="762"/>
      <c r="V10" s="763"/>
      <c r="W10" s="763"/>
      <c r="X10" s="762"/>
      <c r="Y10" s="762"/>
      <c r="Z10" s="762"/>
      <c r="AA10" s="769"/>
      <c r="AB10" s="482"/>
      <c r="AC10" s="770"/>
      <c r="AD10" s="77"/>
    </row>
    <row r="11" spans="1:61" s="12" customFormat="1" ht="22.5" customHeight="1">
      <c r="A11" s="20"/>
      <c r="B11" s="757">
        <v>5</v>
      </c>
      <c r="C11" s="758"/>
      <c r="D11" s="758"/>
      <c r="E11" s="249"/>
      <c r="F11" s="762"/>
      <c r="G11" s="763"/>
      <c r="H11" s="763"/>
      <c r="I11" s="759"/>
      <c r="J11" s="760"/>
      <c r="K11" s="761"/>
      <c r="L11" s="762"/>
      <c r="M11" s="763"/>
      <c r="N11" s="763"/>
      <c r="O11" s="762"/>
      <c r="P11" s="763"/>
      <c r="Q11" s="763"/>
      <c r="R11" s="762"/>
      <c r="S11" s="763"/>
      <c r="T11" s="763"/>
      <c r="U11" s="762"/>
      <c r="V11" s="763"/>
      <c r="W11" s="763"/>
      <c r="X11" s="762"/>
      <c r="Y11" s="762"/>
      <c r="Z11" s="762"/>
      <c r="AA11" s="769"/>
      <c r="AB11" s="482"/>
      <c r="AC11" s="770"/>
      <c r="AD11" s="77"/>
    </row>
    <row r="12" spans="1:61" s="12" customFormat="1" ht="22.5" customHeight="1">
      <c r="A12" s="20"/>
      <c r="B12" s="757">
        <v>6</v>
      </c>
      <c r="C12" s="758"/>
      <c r="D12" s="758"/>
      <c r="E12" s="249"/>
      <c r="F12" s="762"/>
      <c r="G12" s="763"/>
      <c r="H12" s="763"/>
      <c r="I12" s="759"/>
      <c r="J12" s="760"/>
      <c r="K12" s="761"/>
      <c r="L12" s="762"/>
      <c r="M12" s="763"/>
      <c r="N12" s="763"/>
      <c r="O12" s="762"/>
      <c r="P12" s="763"/>
      <c r="Q12" s="763"/>
      <c r="R12" s="762"/>
      <c r="S12" s="763"/>
      <c r="T12" s="763"/>
      <c r="U12" s="762"/>
      <c r="V12" s="763"/>
      <c r="W12" s="763"/>
      <c r="X12" s="762"/>
      <c r="Y12" s="762"/>
      <c r="Z12" s="762"/>
      <c r="AA12" s="769"/>
      <c r="AB12" s="482"/>
      <c r="AC12" s="770"/>
      <c r="AD12" s="77"/>
    </row>
    <row r="13" spans="1:61" s="12" customFormat="1" ht="22.5" customHeight="1">
      <c r="A13" s="20"/>
      <c r="B13" s="757">
        <v>7</v>
      </c>
      <c r="C13" s="758"/>
      <c r="D13" s="758"/>
      <c r="E13" s="249"/>
      <c r="F13" s="762"/>
      <c r="G13" s="763"/>
      <c r="H13" s="763"/>
      <c r="I13" s="759"/>
      <c r="J13" s="760"/>
      <c r="K13" s="761"/>
      <c r="L13" s="762"/>
      <c r="M13" s="763"/>
      <c r="N13" s="763"/>
      <c r="O13" s="762"/>
      <c r="P13" s="763"/>
      <c r="Q13" s="763"/>
      <c r="R13" s="762"/>
      <c r="S13" s="763"/>
      <c r="T13" s="763"/>
      <c r="U13" s="762"/>
      <c r="V13" s="763"/>
      <c r="W13" s="763"/>
      <c r="X13" s="762"/>
      <c r="Y13" s="762"/>
      <c r="Z13" s="762"/>
      <c r="AA13" s="769"/>
      <c r="AB13" s="482"/>
      <c r="AC13" s="770"/>
      <c r="AD13" s="77"/>
    </row>
    <row r="14" spans="1:61" s="12" customFormat="1" ht="22.5" customHeight="1">
      <c r="A14" s="20"/>
      <c r="B14" s="757">
        <v>8</v>
      </c>
      <c r="C14" s="758"/>
      <c r="D14" s="758"/>
      <c r="E14" s="249"/>
      <c r="F14" s="762"/>
      <c r="G14" s="763"/>
      <c r="H14" s="763"/>
      <c r="I14" s="759"/>
      <c r="J14" s="760"/>
      <c r="K14" s="761"/>
      <c r="L14" s="762"/>
      <c r="M14" s="763"/>
      <c r="N14" s="763"/>
      <c r="O14" s="762"/>
      <c r="P14" s="763"/>
      <c r="Q14" s="763"/>
      <c r="R14" s="762"/>
      <c r="S14" s="763"/>
      <c r="T14" s="763"/>
      <c r="U14" s="762"/>
      <c r="V14" s="763"/>
      <c r="W14" s="763"/>
      <c r="X14" s="762"/>
      <c r="Y14" s="762"/>
      <c r="Z14" s="762"/>
      <c r="AA14" s="769"/>
      <c r="AB14" s="482"/>
      <c r="AC14" s="770"/>
      <c r="AD14" s="77"/>
    </row>
    <row r="15" spans="1:61" s="12" customFormat="1" ht="22.5" customHeight="1">
      <c r="A15" s="20"/>
      <c r="B15" s="757">
        <v>9</v>
      </c>
      <c r="C15" s="758"/>
      <c r="D15" s="758"/>
      <c r="E15" s="249"/>
      <c r="F15" s="762"/>
      <c r="G15" s="763"/>
      <c r="H15" s="763"/>
      <c r="I15" s="759"/>
      <c r="J15" s="760"/>
      <c r="K15" s="761"/>
      <c r="L15" s="762"/>
      <c r="M15" s="763"/>
      <c r="N15" s="763"/>
      <c r="O15" s="762"/>
      <c r="P15" s="763"/>
      <c r="Q15" s="763"/>
      <c r="R15" s="762"/>
      <c r="S15" s="763"/>
      <c r="T15" s="763"/>
      <c r="U15" s="762"/>
      <c r="V15" s="763"/>
      <c r="W15" s="763"/>
      <c r="X15" s="762"/>
      <c r="Y15" s="762"/>
      <c r="Z15" s="762"/>
      <c r="AA15" s="769"/>
      <c r="AB15" s="482"/>
      <c r="AC15" s="770"/>
      <c r="AD15" s="77"/>
    </row>
    <row r="16" spans="1:61" s="12" customFormat="1" ht="22.5" customHeight="1">
      <c r="A16" s="20"/>
      <c r="B16" s="757">
        <v>10</v>
      </c>
      <c r="C16" s="758"/>
      <c r="D16" s="758"/>
      <c r="E16" s="249"/>
      <c r="F16" s="762"/>
      <c r="G16" s="763"/>
      <c r="H16" s="763"/>
      <c r="I16" s="759"/>
      <c r="J16" s="760"/>
      <c r="K16" s="761"/>
      <c r="L16" s="762"/>
      <c r="M16" s="763"/>
      <c r="N16" s="763"/>
      <c r="O16" s="762"/>
      <c r="P16" s="763"/>
      <c r="Q16" s="763"/>
      <c r="R16" s="762"/>
      <c r="S16" s="763"/>
      <c r="T16" s="763"/>
      <c r="U16" s="762"/>
      <c r="V16" s="763"/>
      <c r="W16" s="763"/>
      <c r="X16" s="762"/>
      <c r="Y16" s="762"/>
      <c r="Z16" s="762"/>
      <c r="AA16" s="769"/>
      <c r="AB16" s="482"/>
      <c r="AC16" s="770"/>
      <c r="AD16" s="77"/>
    </row>
    <row r="17" spans="1:30" s="12" customFormat="1" ht="22.5" customHeight="1">
      <c r="A17" s="20"/>
      <c r="B17" s="757">
        <v>11</v>
      </c>
      <c r="C17" s="758"/>
      <c r="D17" s="758"/>
      <c r="E17" s="249"/>
      <c r="F17" s="762"/>
      <c r="G17" s="763"/>
      <c r="H17" s="763"/>
      <c r="I17" s="759"/>
      <c r="J17" s="760"/>
      <c r="K17" s="761"/>
      <c r="L17" s="762"/>
      <c r="M17" s="763"/>
      <c r="N17" s="763"/>
      <c r="O17" s="762"/>
      <c r="P17" s="763"/>
      <c r="Q17" s="763"/>
      <c r="R17" s="762"/>
      <c r="S17" s="763"/>
      <c r="T17" s="763"/>
      <c r="U17" s="762"/>
      <c r="V17" s="763"/>
      <c r="W17" s="763"/>
      <c r="X17" s="762"/>
      <c r="Y17" s="762"/>
      <c r="Z17" s="762"/>
      <c r="AA17" s="769"/>
      <c r="AB17" s="482"/>
      <c r="AC17" s="770"/>
      <c r="AD17" s="77"/>
    </row>
    <row r="18" spans="1:30" s="12" customFormat="1" ht="22.5" customHeight="1">
      <c r="A18" s="20"/>
      <c r="B18" s="757">
        <v>12</v>
      </c>
      <c r="C18" s="758"/>
      <c r="D18" s="758"/>
      <c r="E18" s="249"/>
      <c r="F18" s="762"/>
      <c r="G18" s="763"/>
      <c r="H18" s="763"/>
      <c r="I18" s="759"/>
      <c r="J18" s="760"/>
      <c r="K18" s="761"/>
      <c r="L18" s="762"/>
      <c r="M18" s="763"/>
      <c r="N18" s="763"/>
      <c r="O18" s="762"/>
      <c r="P18" s="763"/>
      <c r="Q18" s="763"/>
      <c r="R18" s="762"/>
      <c r="S18" s="763"/>
      <c r="T18" s="763"/>
      <c r="U18" s="762"/>
      <c r="V18" s="763"/>
      <c r="W18" s="763"/>
      <c r="X18" s="762"/>
      <c r="Y18" s="762"/>
      <c r="Z18" s="762"/>
      <c r="AA18" s="769"/>
      <c r="AB18" s="482"/>
      <c r="AC18" s="770"/>
      <c r="AD18" s="77"/>
    </row>
    <row r="19" spans="1:30" s="12" customFormat="1" ht="22.5" customHeight="1">
      <c r="A19" s="20"/>
      <c r="B19" s="757">
        <v>13</v>
      </c>
      <c r="C19" s="758"/>
      <c r="D19" s="758"/>
      <c r="E19" s="249"/>
      <c r="F19" s="762"/>
      <c r="G19" s="763"/>
      <c r="H19" s="763"/>
      <c r="I19" s="759"/>
      <c r="J19" s="760"/>
      <c r="K19" s="761"/>
      <c r="L19" s="762"/>
      <c r="M19" s="763"/>
      <c r="N19" s="763"/>
      <c r="O19" s="762"/>
      <c r="P19" s="763"/>
      <c r="Q19" s="763"/>
      <c r="R19" s="762"/>
      <c r="S19" s="763"/>
      <c r="T19" s="763"/>
      <c r="U19" s="762"/>
      <c r="V19" s="763"/>
      <c r="W19" s="763"/>
      <c r="X19" s="762"/>
      <c r="Y19" s="762"/>
      <c r="Z19" s="762"/>
      <c r="AA19" s="769"/>
      <c r="AB19" s="482"/>
      <c r="AC19" s="770"/>
      <c r="AD19" s="77"/>
    </row>
    <row r="20" spans="1:30" s="12" customFormat="1" ht="22.5" customHeight="1">
      <c r="A20" s="20"/>
      <c r="B20" s="757">
        <v>14</v>
      </c>
      <c r="C20" s="758"/>
      <c r="D20" s="758"/>
      <c r="E20" s="249"/>
      <c r="F20" s="762"/>
      <c r="G20" s="763"/>
      <c r="H20" s="763"/>
      <c r="I20" s="759"/>
      <c r="J20" s="760"/>
      <c r="K20" s="761"/>
      <c r="L20" s="762"/>
      <c r="M20" s="763"/>
      <c r="N20" s="763"/>
      <c r="O20" s="762"/>
      <c r="P20" s="763"/>
      <c r="Q20" s="763"/>
      <c r="R20" s="762"/>
      <c r="S20" s="763"/>
      <c r="T20" s="763"/>
      <c r="U20" s="762"/>
      <c r="V20" s="763"/>
      <c r="W20" s="763"/>
      <c r="X20" s="762"/>
      <c r="Y20" s="762"/>
      <c r="Z20" s="762"/>
      <c r="AA20" s="769"/>
      <c r="AB20" s="482"/>
      <c r="AC20" s="770"/>
      <c r="AD20" s="77"/>
    </row>
    <row r="21" spans="1:30" s="12" customFormat="1" ht="22.5" customHeight="1">
      <c r="A21" s="20"/>
      <c r="B21" s="757">
        <v>15</v>
      </c>
      <c r="C21" s="758"/>
      <c r="D21" s="758"/>
      <c r="E21" s="249"/>
      <c r="F21" s="762"/>
      <c r="G21" s="763"/>
      <c r="H21" s="763"/>
      <c r="I21" s="759"/>
      <c r="J21" s="760"/>
      <c r="K21" s="761"/>
      <c r="L21" s="762"/>
      <c r="M21" s="763"/>
      <c r="N21" s="763"/>
      <c r="O21" s="762"/>
      <c r="P21" s="763"/>
      <c r="Q21" s="763"/>
      <c r="R21" s="762"/>
      <c r="S21" s="763"/>
      <c r="T21" s="763"/>
      <c r="U21" s="762"/>
      <c r="V21" s="763"/>
      <c r="W21" s="763"/>
      <c r="X21" s="762"/>
      <c r="Y21" s="762"/>
      <c r="Z21" s="762"/>
      <c r="AA21" s="769"/>
      <c r="AB21" s="482"/>
      <c r="AC21" s="770"/>
      <c r="AD21" s="77"/>
    </row>
    <row r="22" spans="1:30" s="12" customFormat="1" ht="22.5" customHeight="1">
      <c r="A22" s="20"/>
      <c r="B22" s="757">
        <v>16</v>
      </c>
      <c r="C22" s="758"/>
      <c r="D22" s="758"/>
      <c r="E22" s="249"/>
      <c r="F22" s="762"/>
      <c r="G22" s="763"/>
      <c r="H22" s="763"/>
      <c r="I22" s="759"/>
      <c r="J22" s="760"/>
      <c r="K22" s="761"/>
      <c r="L22" s="762"/>
      <c r="M22" s="763"/>
      <c r="N22" s="763"/>
      <c r="O22" s="762"/>
      <c r="P22" s="763"/>
      <c r="Q22" s="763"/>
      <c r="R22" s="762"/>
      <c r="S22" s="763"/>
      <c r="T22" s="763"/>
      <c r="U22" s="762"/>
      <c r="V22" s="763"/>
      <c r="W22" s="763"/>
      <c r="X22" s="762"/>
      <c r="Y22" s="762"/>
      <c r="Z22" s="762"/>
      <c r="AA22" s="769"/>
      <c r="AB22" s="482"/>
      <c r="AC22" s="770"/>
      <c r="AD22" s="77"/>
    </row>
    <row r="23" spans="1:30" s="12" customFormat="1" ht="22.5" customHeight="1">
      <c r="A23" s="20"/>
      <c r="B23" s="757">
        <v>17</v>
      </c>
      <c r="C23" s="758"/>
      <c r="D23" s="758"/>
      <c r="E23" s="249"/>
      <c r="F23" s="762"/>
      <c r="G23" s="763"/>
      <c r="H23" s="763"/>
      <c r="I23" s="759"/>
      <c r="J23" s="760"/>
      <c r="K23" s="761"/>
      <c r="L23" s="762"/>
      <c r="M23" s="763"/>
      <c r="N23" s="763"/>
      <c r="O23" s="762"/>
      <c r="P23" s="763"/>
      <c r="Q23" s="763"/>
      <c r="R23" s="762"/>
      <c r="S23" s="763"/>
      <c r="T23" s="763"/>
      <c r="U23" s="762"/>
      <c r="V23" s="763"/>
      <c r="W23" s="763"/>
      <c r="X23" s="762"/>
      <c r="Y23" s="762"/>
      <c r="Z23" s="762"/>
      <c r="AA23" s="769"/>
      <c r="AB23" s="482"/>
      <c r="AC23" s="770"/>
      <c r="AD23" s="77"/>
    </row>
    <row r="24" spans="1:30" s="12" customFormat="1" ht="22.5" customHeight="1">
      <c r="A24" s="20"/>
      <c r="B24" s="757">
        <v>18</v>
      </c>
      <c r="C24" s="758"/>
      <c r="D24" s="758"/>
      <c r="E24" s="249"/>
      <c r="F24" s="762"/>
      <c r="G24" s="763"/>
      <c r="H24" s="763"/>
      <c r="I24" s="759"/>
      <c r="J24" s="760"/>
      <c r="K24" s="761"/>
      <c r="L24" s="762"/>
      <c r="M24" s="763"/>
      <c r="N24" s="763"/>
      <c r="O24" s="762"/>
      <c r="P24" s="763"/>
      <c r="Q24" s="763"/>
      <c r="R24" s="762"/>
      <c r="S24" s="763"/>
      <c r="T24" s="763"/>
      <c r="U24" s="762"/>
      <c r="V24" s="763"/>
      <c r="W24" s="763"/>
      <c r="X24" s="762"/>
      <c r="Y24" s="762"/>
      <c r="Z24" s="762"/>
      <c r="AA24" s="769"/>
      <c r="AB24" s="482"/>
      <c r="AC24" s="770"/>
      <c r="AD24" s="77"/>
    </row>
    <row r="25" spans="1:30" s="12" customFormat="1" ht="22.5" customHeight="1">
      <c r="A25" s="20"/>
      <c r="B25" s="757">
        <v>19</v>
      </c>
      <c r="C25" s="758"/>
      <c r="D25" s="758"/>
      <c r="E25" s="249"/>
      <c r="F25" s="762"/>
      <c r="G25" s="763"/>
      <c r="H25" s="763"/>
      <c r="I25" s="759"/>
      <c r="J25" s="760"/>
      <c r="K25" s="761"/>
      <c r="L25" s="762"/>
      <c r="M25" s="763"/>
      <c r="N25" s="763"/>
      <c r="O25" s="762"/>
      <c r="P25" s="763"/>
      <c r="Q25" s="763"/>
      <c r="R25" s="762"/>
      <c r="S25" s="763"/>
      <c r="T25" s="763"/>
      <c r="U25" s="762"/>
      <c r="V25" s="763"/>
      <c r="W25" s="763"/>
      <c r="X25" s="762"/>
      <c r="Y25" s="762"/>
      <c r="Z25" s="762"/>
      <c r="AA25" s="769"/>
      <c r="AB25" s="482"/>
      <c r="AC25" s="770"/>
      <c r="AD25" s="77"/>
    </row>
    <row r="26" spans="1:30" s="12" customFormat="1" ht="22.5" customHeight="1" thickBot="1">
      <c r="A26" s="20"/>
      <c r="B26" s="776">
        <v>20</v>
      </c>
      <c r="C26" s="777"/>
      <c r="D26" s="777"/>
      <c r="E26" s="250"/>
      <c r="F26" s="778"/>
      <c r="G26" s="779"/>
      <c r="H26" s="779"/>
      <c r="I26" s="780"/>
      <c r="J26" s="781"/>
      <c r="K26" s="782"/>
      <c r="L26" s="778"/>
      <c r="M26" s="779"/>
      <c r="N26" s="779"/>
      <c r="O26" s="778"/>
      <c r="P26" s="779"/>
      <c r="Q26" s="779"/>
      <c r="R26" s="778"/>
      <c r="S26" s="779"/>
      <c r="T26" s="779"/>
      <c r="U26" s="778"/>
      <c r="V26" s="779"/>
      <c r="W26" s="779"/>
      <c r="X26" s="778"/>
      <c r="Y26" s="778"/>
      <c r="Z26" s="778"/>
      <c r="AA26" s="783"/>
      <c r="AB26" s="478"/>
      <c r="AC26" s="784"/>
      <c r="AD26" s="77"/>
    </row>
    <row r="27" spans="1:30" s="12" customFormat="1">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20"/>
    </row>
    <row r="28" spans="1:30" s="12" customFormat="1" ht="19.2">
      <c r="B28" s="154" t="s">
        <v>145</v>
      </c>
      <c r="AD28" s="20"/>
    </row>
    <row r="29" spans="1:30" s="12" customFormat="1" ht="24.75" customHeight="1">
      <c r="A29" s="73"/>
      <c r="B29" s="73"/>
      <c r="C29" s="73"/>
      <c r="AD29" s="20"/>
    </row>
    <row r="30" spans="1:30" s="12" customFormat="1" ht="15">
      <c r="A30" s="74"/>
      <c r="B30" s="74"/>
      <c r="C30" s="16"/>
      <c r="AD30" s="20"/>
    </row>
    <row r="31" spans="1:30" s="12" customFormat="1" ht="24.75" hidden="1" customHeight="1">
      <c r="A31" s="75" t="s">
        <v>146</v>
      </c>
      <c r="B31" s="74"/>
      <c r="AD31" s="20"/>
    </row>
    <row r="32" spans="1:30" s="12" customFormat="1" ht="24.75" hidden="1" customHeight="1">
      <c r="A32" s="76" t="s">
        <v>147</v>
      </c>
      <c r="B32" s="76"/>
      <c r="AD32" s="20"/>
    </row>
    <row r="33" spans="1:30" s="12" customFormat="1" ht="24.75" hidden="1" customHeight="1">
      <c r="A33" s="76" t="s">
        <v>148</v>
      </c>
      <c r="B33" s="76"/>
      <c r="AD33" s="20"/>
    </row>
    <row r="34" spans="1:30" s="12" customFormat="1" ht="24.75" hidden="1" customHeight="1">
      <c r="A34" s="76" t="s">
        <v>149</v>
      </c>
      <c r="B34" s="76"/>
      <c r="AD34" s="20"/>
    </row>
    <row r="35" spans="1:30" s="12" customFormat="1" ht="24.75" hidden="1" customHeight="1">
      <c r="A35" s="76" t="s">
        <v>150</v>
      </c>
      <c r="B35" s="76"/>
      <c r="AD35" s="20"/>
    </row>
    <row r="36" spans="1:30" s="12" customFormat="1" ht="24.75" customHeight="1">
      <c r="AD36" s="20"/>
    </row>
    <row r="37" spans="1:30" s="12" customFormat="1">
      <c r="AD37" s="20"/>
    </row>
    <row r="38" spans="1:30" s="12" customFormat="1">
      <c r="AD38" s="20"/>
    </row>
    <row r="39" spans="1:30" s="12" customFormat="1">
      <c r="AD39" s="20"/>
    </row>
    <row r="40" spans="1:30" s="12" customFormat="1">
      <c r="AD40" s="20"/>
    </row>
    <row r="41" spans="1:30" s="12" customFormat="1">
      <c r="AD41" s="20"/>
    </row>
    <row r="42" spans="1:30" s="12" customFormat="1">
      <c r="AD42" s="20"/>
    </row>
    <row r="43" spans="1:30" s="12" customFormat="1">
      <c r="AD43" s="20"/>
    </row>
    <row r="44" spans="1:30" s="12" customFormat="1">
      <c r="AD44" s="20"/>
    </row>
    <row r="45" spans="1:30" s="12" customFormat="1">
      <c r="AD45" s="20"/>
    </row>
    <row r="46" spans="1:30" s="12" customFormat="1">
      <c r="AD46" s="20"/>
    </row>
    <row r="47" spans="1:30" s="12" customFormat="1">
      <c r="AD47" s="20"/>
    </row>
    <row r="48" spans="1:30" s="12" customFormat="1">
      <c r="AD48" s="20"/>
    </row>
    <row r="49" spans="30:30" s="12" customFormat="1">
      <c r="AD49" s="20"/>
    </row>
    <row r="50" spans="30:30" s="12" customFormat="1">
      <c r="AD50" s="20"/>
    </row>
    <row r="51" spans="30:30" s="12" customFormat="1">
      <c r="AD51" s="20"/>
    </row>
    <row r="52" spans="30:30" s="12" customFormat="1">
      <c r="AD52" s="20"/>
    </row>
    <row r="53" spans="30:30" s="12" customFormat="1">
      <c r="AD53" s="20"/>
    </row>
    <row r="54" spans="30:30" s="12" customFormat="1">
      <c r="AD54" s="20"/>
    </row>
    <row r="55" spans="30:30" s="12" customFormat="1">
      <c r="AD55" s="20"/>
    </row>
    <row r="56" spans="30:30" s="12" customFormat="1">
      <c r="AD56" s="20"/>
    </row>
    <row r="57" spans="30:30" s="12" customFormat="1">
      <c r="AD57" s="20"/>
    </row>
    <row r="58" spans="30:30" s="12" customFormat="1">
      <c r="AD58" s="20"/>
    </row>
    <row r="59" spans="30:30" s="12" customFormat="1">
      <c r="AD59" s="20"/>
    </row>
    <row r="60" spans="30:30" s="12" customFormat="1">
      <c r="AD60" s="20"/>
    </row>
    <row r="61" spans="30:30" s="12" customFormat="1">
      <c r="AD61" s="20"/>
    </row>
    <row r="62" spans="30:30" s="12" customFormat="1">
      <c r="AD62" s="20"/>
    </row>
    <row r="63" spans="30:30" s="12" customFormat="1">
      <c r="AD63" s="20"/>
    </row>
    <row r="64" spans="30:30" s="12" customFormat="1">
      <c r="AD64" s="20"/>
    </row>
    <row r="65" spans="30:30" s="12" customFormat="1">
      <c r="AD65" s="20"/>
    </row>
    <row r="66" spans="30:30" s="12" customFormat="1">
      <c r="AD66" s="20"/>
    </row>
    <row r="67" spans="30:30" s="12" customFormat="1">
      <c r="AD67" s="20"/>
    </row>
    <row r="68" spans="30:30" s="12" customFormat="1">
      <c r="AD68" s="20"/>
    </row>
    <row r="69" spans="30:30" s="12" customFormat="1">
      <c r="AD69" s="20"/>
    </row>
    <row r="70" spans="30:30" s="12" customFormat="1">
      <c r="AD70" s="20"/>
    </row>
    <row r="71" spans="30:30" s="12" customFormat="1">
      <c r="AD71" s="20"/>
    </row>
    <row r="72" spans="30:30" s="12" customFormat="1">
      <c r="AD72" s="20"/>
    </row>
    <row r="73" spans="30:30" s="12" customFormat="1">
      <c r="AD73" s="20"/>
    </row>
    <row r="74" spans="30:30" s="12" customFormat="1">
      <c r="AD74" s="20"/>
    </row>
    <row r="75" spans="30:30" s="12" customFormat="1">
      <c r="AD75" s="20"/>
    </row>
    <row r="76" spans="30:30" s="12" customFormat="1">
      <c r="AD76" s="20"/>
    </row>
    <row r="77" spans="30:30" s="12" customFormat="1">
      <c r="AD77" s="20"/>
    </row>
    <row r="78" spans="30:30" s="12" customFormat="1">
      <c r="AD78" s="20"/>
    </row>
    <row r="79" spans="30:30" s="12" customFormat="1">
      <c r="AD79" s="20"/>
    </row>
    <row r="80" spans="30:30" s="12" customFormat="1">
      <c r="AD80" s="20"/>
    </row>
    <row r="81" spans="30:30" s="12" customFormat="1">
      <c r="AD81" s="20"/>
    </row>
    <row r="82" spans="30:30" s="12" customFormat="1">
      <c r="AD82" s="20"/>
    </row>
    <row r="83" spans="30:30" s="12" customFormat="1">
      <c r="AD83" s="20"/>
    </row>
    <row r="84" spans="30:30" s="12" customFormat="1">
      <c r="AD84" s="20"/>
    </row>
    <row r="85" spans="30:30" s="12" customFormat="1">
      <c r="AD85" s="20"/>
    </row>
    <row r="86" spans="30:30" s="12" customFormat="1">
      <c r="AD86" s="20"/>
    </row>
    <row r="87" spans="30:30" s="12" customFormat="1">
      <c r="AD87" s="20"/>
    </row>
    <row r="88" spans="30:30" s="12" customFormat="1">
      <c r="AD88" s="20"/>
    </row>
    <row r="89" spans="30:30" s="12" customFormat="1">
      <c r="AD89" s="20"/>
    </row>
    <row r="90" spans="30:30" s="12" customFormat="1">
      <c r="AD90" s="20"/>
    </row>
    <row r="91" spans="30:30" s="12" customFormat="1">
      <c r="AD91" s="20"/>
    </row>
    <row r="92" spans="30:30" s="12" customFormat="1">
      <c r="AD92" s="20"/>
    </row>
    <row r="93" spans="30:30" s="12" customFormat="1">
      <c r="AD93" s="20"/>
    </row>
    <row r="94" spans="30:30" s="12" customFormat="1">
      <c r="AD94" s="20"/>
    </row>
    <row r="95" spans="30:30" s="12" customFormat="1">
      <c r="AD95" s="20"/>
    </row>
    <row r="96" spans="30:30" s="12" customFormat="1">
      <c r="AD96" s="20"/>
    </row>
    <row r="97" spans="30:30" s="12" customFormat="1">
      <c r="AD97" s="20"/>
    </row>
    <row r="98" spans="30:30" s="12" customFormat="1">
      <c r="AD98" s="20"/>
    </row>
    <row r="99" spans="30:30" s="12" customFormat="1">
      <c r="AD99" s="20"/>
    </row>
    <row r="100" spans="30:30" s="12" customFormat="1">
      <c r="AD100" s="20"/>
    </row>
    <row r="101" spans="30:30" s="12" customFormat="1">
      <c r="AD101" s="20"/>
    </row>
    <row r="102" spans="30:30" s="12" customFormat="1">
      <c r="AD102" s="20"/>
    </row>
    <row r="103" spans="30:30" s="12" customFormat="1">
      <c r="AD103" s="20"/>
    </row>
    <row r="104" spans="30:30" s="12" customFormat="1">
      <c r="AD104" s="20"/>
    </row>
    <row r="105" spans="30:30" s="12" customFormat="1">
      <c r="AD105" s="20"/>
    </row>
    <row r="106" spans="30:30" s="12" customFormat="1">
      <c r="AD106" s="20"/>
    </row>
    <row r="107" spans="30:30" s="12" customFormat="1">
      <c r="AD107" s="20"/>
    </row>
    <row r="108" spans="30:30" s="12" customFormat="1">
      <c r="AD108" s="20"/>
    </row>
    <row r="109" spans="30:30" s="12" customFormat="1">
      <c r="AD109" s="20"/>
    </row>
    <row r="110" spans="30:30" s="12" customFormat="1">
      <c r="AD110" s="20"/>
    </row>
    <row r="111" spans="30:30" s="12" customFormat="1">
      <c r="AD111" s="20"/>
    </row>
    <row r="112" spans="30:30" s="12" customFormat="1">
      <c r="AD112" s="20"/>
    </row>
    <row r="113" spans="30:30" s="12" customFormat="1">
      <c r="AD113" s="20"/>
    </row>
    <row r="114" spans="30:30" s="12" customFormat="1">
      <c r="AD114" s="20"/>
    </row>
    <row r="115" spans="30:30" s="12" customFormat="1">
      <c r="AD115" s="20"/>
    </row>
    <row r="116" spans="30:30" s="12" customFormat="1">
      <c r="AD116" s="20"/>
    </row>
    <row r="117" spans="30:30" s="12" customFormat="1">
      <c r="AD117" s="20"/>
    </row>
    <row r="118" spans="30:30" s="12" customFormat="1">
      <c r="AD118" s="20"/>
    </row>
    <row r="119" spans="30:30" s="12" customFormat="1">
      <c r="AD119" s="20"/>
    </row>
    <row r="120" spans="30:30" s="12" customFormat="1">
      <c r="AD120" s="20"/>
    </row>
    <row r="121" spans="30:30" s="12" customFormat="1">
      <c r="AD121" s="20"/>
    </row>
    <row r="122" spans="30:30" s="12" customFormat="1">
      <c r="AD122" s="20"/>
    </row>
    <row r="123" spans="30:30" s="12" customFormat="1">
      <c r="AD123" s="20"/>
    </row>
    <row r="124" spans="30:30" s="12" customFormat="1">
      <c r="AD124" s="20"/>
    </row>
    <row r="125" spans="30:30" s="12" customFormat="1">
      <c r="AD125" s="20"/>
    </row>
    <row r="126" spans="30:30" s="12" customFormat="1">
      <c r="AD126" s="20"/>
    </row>
    <row r="127" spans="30:30" s="12" customFormat="1">
      <c r="AD127" s="20"/>
    </row>
    <row r="128" spans="30:30" s="12" customFormat="1">
      <c r="AD128" s="20"/>
    </row>
    <row r="129" spans="30:30" s="12" customFormat="1">
      <c r="AD129" s="20"/>
    </row>
    <row r="130" spans="30:30" s="12" customFormat="1">
      <c r="AD130" s="20"/>
    </row>
    <row r="131" spans="30:30" s="12" customFormat="1">
      <c r="AD131" s="20"/>
    </row>
    <row r="132" spans="30:30" s="12" customFormat="1">
      <c r="AD132" s="20"/>
    </row>
    <row r="133" spans="30:30" s="12" customFormat="1">
      <c r="AD133" s="20"/>
    </row>
    <row r="134" spans="30:30" s="12" customFormat="1">
      <c r="AD134" s="20"/>
    </row>
    <row r="135" spans="30:30" s="12" customFormat="1">
      <c r="AD135" s="20"/>
    </row>
    <row r="136" spans="30:30" s="12" customFormat="1">
      <c r="AD136" s="20"/>
    </row>
    <row r="137" spans="30:30" s="12" customFormat="1">
      <c r="AD137" s="20"/>
    </row>
    <row r="138" spans="30:30" s="12" customFormat="1">
      <c r="AD138" s="20"/>
    </row>
    <row r="139" spans="30:30" s="12" customFormat="1">
      <c r="AD139" s="20"/>
    </row>
    <row r="140" spans="30:30" s="12" customFormat="1">
      <c r="AD140" s="20"/>
    </row>
    <row r="141" spans="30:30" s="12" customFormat="1">
      <c r="AD141" s="20"/>
    </row>
    <row r="142" spans="30:30" s="12" customFormat="1">
      <c r="AD142" s="20"/>
    </row>
    <row r="143" spans="30:30" s="12" customFormat="1">
      <c r="AD143" s="20"/>
    </row>
    <row r="144" spans="30:30" s="12" customFormat="1">
      <c r="AD144" s="20"/>
    </row>
    <row r="145" spans="30:30" s="12" customFormat="1">
      <c r="AD145" s="20"/>
    </row>
    <row r="146" spans="30:30" s="12" customFormat="1">
      <c r="AD146" s="20"/>
    </row>
    <row r="147" spans="30:30" s="12" customFormat="1">
      <c r="AD147" s="20"/>
    </row>
    <row r="148" spans="30:30" s="12" customFormat="1">
      <c r="AD148" s="20"/>
    </row>
    <row r="149" spans="30:30" s="12" customFormat="1">
      <c r="AD149" s="20"/>
    </row>
    <row r="150" spans="30:30" s="12" customFormat="1">
      <c r="AD150" s="20"/>
    </row>
    <row r="151" spans="30:30" s="12" customFormat="1">
      <c r="AD151" s="20"/>
    </row>
    <row r="152" spans="30:30" s="12" customFormat="1">
      <c r="AD152" s="20"/>
    </row>
    <row r="153" spans="30:30" s="12" customFormat="1">
      <c r="AD153" s="20"/>
    </row>
    <row r="154" spans="30:30" s="12" customFormat="1">
      <c r="AD154" s="20"/>
    </row>
    <row r="155" spans="30:30" s="12" customFormat="1">
      <c r="AD155" s="20"/>
    </row>
    <row r="156" spans="30:30" s="12" customFormat="1">
      <c r="AD156" s="20"/>
    </row>
    <row r="157" spans="30:30" s="12" customFormat="1">
      <c r="AD157" s="20"/>
    </row>
    <row r="158" spans="30:30" s="12" customFormat="1">
      <c r="AD158" s="20"/>
    </row>
    <row r="159" spans="30:30" s="12" customFormat="1">
      <c r="AD159" s="20"/>
    </row>
    <row r="160" spans="30:30" s="12" customFormat="1">
      <c r="AD160" s="20"/>
    </row>
    <row r="161" spans="30:30" s="12" customFormat="1">
      <c r="AD161" s="20"/>
    </row>
    <row r="162" spans="30:30" s="12" customFormat="1">
      <c r="AD162" s="20"/>
    </row>
    <row r="163" spans="30:30" s="12" customFormat="1">
      <c r="AD163" s="20"/>
    </row>
    <row r="164" spans="30:30" s="12" customFormat="1">
      <c r="AD164" s="20"/>
    </row>
    <row r="165" spans="30:30" s="12" customFormat="1">
      <c r="AD165" s="20"/>
    </row>
    <row r="166" spans="30:30" s="12" customFormat="1">
      <c r="AD166" s="20"/>
    </row>
    <row r="167" spans="30:30" s="12" customFormat="1">
      <c r="AD167" s="20"/>
    </row>
    <row r="168" spans="30:30" s="12" customFormat="1">
      <c r="AD168" s="20"/>
    </row>
    <row r="169" spans="30:30" s="12" customFormat="1">
      <c r="AD169" s="20"/>
    </row>
    <row r="170" spans="30:30" s="12" customFormat="1">
      <c r="AD170" s="20"/>
    </row>
    <row r="171" spans="30:30" s="12" customFormat="1">
      <c r="AD171" s="20"/>
    </row>
    <row r="172" spans="30:30" s="12" customFormat="1">
      <c r="AD172" s="20"/>
    </row>
    <row r="173" spans="30:30" s="12" customFormat="1">
      <c r="AD173" s="20"/>
    </row>
    <row r="174" spans="30:30" s="12" customFormat="1">
      <c r="AD174" s="20"/>
    </row>
    <row r="175" spans="30:30" s="12" customFormat="1">
      <c r="AD175" s="20"/>
    </row>
    <row r="176" spans="30:30" s="12" customFormat="1">
      <c r="AD176" s="20"/>
    </row>
    <row r="177" spans="30:30" s="12" customFormat="1">
      <c r="AD177" s="20"/>
    </row>
    <row r="178" spans="30:30" s="12" customFormat="1">
      <c r="AD178" s="20"/>
    </row>
    <row r="179" spans="30:30" s="12" customFormat="1">
      <c r="AD179" s="20"/>
    </row>
    <row r="180" spans="30:30" s="12" customFormat="1">
      <c r="AD180" s="20"/>
    </row>
    <row r="181" spans="30:30" s="12" customFormat="1">
      <c r="AD181" s="20"/>
    </row>
    <row r="182" spans="30:30" s="12" customFormat="1">
      <c r="AD182" s="20"/>
    </row>
    <row r="183" spans="30:30" s="12" customFormat="1">
      <c r="AD183" s="20"/>
    </row>
    <row r="184" spans="30:30" s="12" customFormat="1">
      <c r="AD184" s="20"/>
    </row>
    <row r="185" spans="30:30" s="12" customFormat="1">
      <c r="AD185" s="20"/>
    </row>
    <row r="186" spans="30:30" s="12" customFormat="1">
      <c r="AD186" s="20"/>
    </row>
    <row r="187" spans="30:30" s="12" customFormat="1">
      <c r="AD187" s="20"/>
    </row>
    <row r="188" spans="30:30" s="12" customFormat="1">
      <c r="AD188" s="20"/>
    </row>
    <row r="189" spans="30:30" s="12" customFormat="1">
      <c r="AD189" s="20"/>
    </row>
    <row r="190" spans="30:30" s="12" customFormat="1">
      <c r="AD190" s="20"/>
    </row>
    <row r="191" spans="30:30" s="12" customFormat="1">
      <c r="AD191" s="20"/>
    </row>
    <row r="192" spans="30:30" s="12" customFormat="1">
      <c r="AD192" s="20"/>
    </row>
    <row r="193" spans="30:30" s="12" customFormat="1">
      <c r="AD193" s="20"/>
    </row>
    <row r="194" spans="30:30" s="12" customFormat="1">
      <c r="AD194" s="20"/>
    </row>
    <row r="195" spans="30:30" s="12" customFormat="1">
      <c r="AD195" s="20"/>
    </row>
    <row r="196" spans="30:30" s="12" customFormat="1">
      <c r="AD196" s="20"/>
    </row>
    <row r="197" spans="30:30" s="12" customFormat="1">
      <c r="AD197" s="20"/>
    </row>
    <row r="198" spans="30:30" s="12" customFormat="1">
      <c r="AD198" s="20"/>
    </row>
    <row r="199" spans="30:30" s="12" customFormat="1">
      <c r="AD199" s="20"/>
    </row>
    <row r="200" spans="30:30" s="12" customFormat="1">
      <c r="AD200" s="20"/>
    </row>
    <row r="201" spans="30:30" s="12" customFormat="1">
      <c r="AD201" s="20"/>
    </row>
    <row r="202" spans="30:30" s="12" customFormat="1">
      <c r="AD202" s="20"/>
    </row>
  </sheetData>
  <sheetProtection algorithmName="SHA-512" hashValue="8GrKUPual4g+vmfN8uR0qrRUs5l1D3FgewOoZJDqevG3g9XyYfGwIJQsDikto5is4F0/HH5PMS/xobCmszn7ag==" saltValue="PcXT0iUzNEJaLnl657pszg==" spinCount="100000" sheet="1" insertColumns="0" insertRows="0"/>
  <mergeCells count="199">
    <mergeCell ref="AB2:AC2"/>
    <mergeCell ref="AA6:AC6"/>
    <mergeCell ref="B6:D6"/>
    <mergeCell ref="B26:D26"/>
    <mergeCell ref="F26:H26"/>
    <mergeCell ref="I26:K26"/>
    <mergeCell ref="L26:N26"/>
    <mergeCell ref="O26:Q26"/>
    <mergeCell ref="R26:T26"/>
    <mergeCell ref="U26:W26"/>
    <mergeCell ref="X26:Z26"/>
    <mergeCell ref="AA26:AC26"/>
    <mergeCell ref="B25:D25"/>
    <mergeCell ref="F25:H25"/>
    <mergeCell ref="I25:K25"/>
    <mergeCell ref="L25:N25"/>
    <mergeCell ref="O25:Q25"/>
    <mergeCell ref="R25:T25"/>
    <mergeCell ref="U25:W25"/>
    <mergeCell ref="X25:Z25"/>
    <mergeCell ref="AA25:AC25"/>
    <mergeCell ref="B24:D24"/>
    <mergeCell ref="F24:H24"/>
    <mergeCell ref="I24:K24"/>
    <mergeCell ref="L24:N24"/>
    <mergeCell ref="O24:Q24"/>
    <mergeCell ref="R24:T24"/>
    <mergeCell ref="U24:W24"/>
    <mergeCell ref="X24:Z24"/>
    <mergeCell ref="AA24:AC24"/>
    <mergeCell ref="B23:D23"/>
    <mergeCell ref="F23:H23"/>
    <mergeCell ref="I23:K23"/>
    <mergeCell ref="L23:N23"/>
    <mergeCell ref="O23:Q23"/>
    <mergeCell ref="R23:T23"/>
    <mergeCell ref="U23:W23"/>
    <mergeCell ref="X23:Z23"/>
    <mergeCell ref="AA23:AC23"/>
    <mergeCell ref="B22:D22"/>
    <mergeCell ref="F22:H22"/>
    <mergeCell ref="I22:K22"/>
    <mergeCell ref="L22:N22"/>
    <mergeCell ref="O22:Q22"/>
    <mergeCell ref="R22:T22"/>
    <mergeCell ref="U22:W22"/>
    <mergeCell ref="X22:Z22"/>
    <mergeCell ref="AA22:AC22"/>
    <mergeCell ref="AA20:AC20"/>
    <mergeCell ref="B21:D21"/>
    <mergeCell ref="F21:H21"/>
    <mergeCell ref="I21:K21"/>
    <mergeCell ref="L21:N21"/>
    <mergeCell ref="O21:Q21"/>
    <mergeCell ref="R21:T21"/>
    <mergeCell ref="U21:W21"/>
    <mergeCell ref="X21:Z21"/>
    <mergeCell ref="AA21:AC21"/>
    <mergeCell ref="B19:D19"/>
    <mergeCell ref="B20:D20"/>
    <mergeCell ref="F20:H20"/>
    <mergeCell ref="I20:K20"/>
    <mergeCell ref="L20:N20"/>
    <mergeCell ref="O20:Q20"/>
    <mergeCell ref="R20:T20"/>
    <mergeCell ref="U20:W20"/>
    <mergeCell ref="X20:Z20"/>
    <mergeCell ref="L19:N19"/>
    <mergeCell ref="F19:H19"/>
    <mergeCell ref="O19:Q19"/>
    <mergeCell ref="I19:K19"/>
    <mergeCell ref="B16:D16"/>
    <mergeCell ref="B17:D17"/>
    <mergeCell ref="B18:D18"/>
    <mergeCell ref="X18:Z18"/>
    <mergeCell ref="AA18:AC18"/>
    <mergeCell ref="I17:K17"/>
    <mergeCell ref="L17:N17"/>
    <mergeCell ref="O17:Q17"/>
    <mergeCell ref="O14:Q14"/>
    <mergeCell ref="L16:N16"/>
    <mergeCell ref="O18:Q18"/>
    <mergeCell ref="U17:W17"/>
    <mergeCell ref="AA17:AC17"/>
    <mergeCell ref="R17:T17"/>
    <mergeCell ref="F17:H17"/>
    <mergeCell ref="F18:H18"/>
    <mergeCell ref="O16:Q16"/>
    <mergeCell ref="F14:H14"/>
    <mergeCell ref="I14:K14"/>
    <mergeCell ref="L14:N14"/>
    <mergeCell ref="I16:K16"/>
    <mergeCell ref="F16:H16"/>
    <mergeCell ref="I18:K18"/>
    <mergeCell ref="L18:N18"/>
    <mergeCell ref="AA9:AC9"/>
    <mergeCell ref="B14:D14"/>
    <mergeCell ref="B15:D15"/>
    <mergeCell ref="X15:Z15"/>
    <mergeCell ref="AA15:AC15"/>
    <mergeCell ref="U12:W12"/>
    <mergeCell ref="X11:Z11"/>
    <mergeCell ref="AA11:AC11"/>
    <mergeCell ref="O11:Q11"/>
    <mergeCell ref="R11:T11"/>
    <mergeCell ref="U11:W11"/>
    <mergeCell ref="O12:Q12"/>
    <mergeCell ref="R12:T12"/>
    <mergeCell ref="X12:Z12"/>
    <mergeCell ref="AA12:AC12"/>
    <mergeCell ref="AA13:AC13"/>
    <mergeCell ref="O13:Q13"/>
    <mergeCell ref="R13:T13"/>
    <mergeCell ref="U13:W13"/>
    <mergeCell ref="AA14:AC14"/>
    <mergeCell ref="F15:H15"/>
    <mergeCell ref="I15:K15"/>
    <mergeCell ref="L15:N15"/>
    <mergeCell ref="O15:Q15"/>
    <mergeCell ref="X16:Z16"/>
    <mergeCell ref="AA16:AC16"/>
    <mergeCell ref="U16:W16"/>
    <mergeCell ref="U14:W14"/>
    <mergeCell ref="R14:T14"/>
    <mergeCell ref="AA19:AC19"/>
    <mergeCell ref="R18:T18"/>
    <mergeCell ref="R19:T19"/>
    <mergeCell ref="U18:W18"/>
    <mergeCell ref="X17:Z17"/>
    <mergeCell ref="U19:W19"/>
    <mergeCell ref="X19:Z19"/>
    <mergeCell ref="R16:T16"/>
    <mergeCell ref="R15:T15"/>
    <mergeCell ref="U15:W15"/>
    <mergeCell ref="X14:Z14"/>
    <mergeCell ref="X5:Z5"/>
    <mergeCell ref="U5:W5"/>
    <mergeCell ref="U7:W7"/>
    <mergeCell ref="X7:Z7"/>
    <mergeCell ref="I13:K13"/>
    <mergeCell ref="F12:H12"/>
    <mergeCell ref="I12:K12"/>
    <mergeCell ref="L12:N12"/>
    <mergeCell ref="F13:H13"/>
    <mergeCell ref="L13:N13"/>
    <mergeCell ref="O5:Q5"/>
    <mergeCell ref="O6:Q6"/>
    <mergeCell ref="R6:T6"/>
    <mergeCell ref="X13:Z13"/>
    <mergeCell ref="O9:Q9"/>
    <mergeCell ref="R9:T9"/>
    <mergeCell ref="U9:W9"/>
    <mergeCell ref="X9:Z9"/>
    <mergeCell ref="U6:W6"/>
    <mergeCell ref="X6:Z6"/>
    <mergeCell ref="AA5:AC5"/>
    <mergeCell ref="AA7:AC7"/>
    <mergeCell ref="R7:T7"/>
    <mergeCell ref="R5:T5"/>
    <mergeCell ref="F11:H11"/>
    <mergeCell ref="I11:K11"/>
    <mergeCell ref="L11:N11"/>
    <mergeCell ref="F9:H9"/>
    <mergeCell ref="L8:N8"/>
    <mergeCell ref="L9:N9"/>
    <mergeCell ref="I9:K9"/>
    <mergeCell ref="I8:K8"/>
    <mergeCell ref="O10:Q10"/>
    <mergeCell ref="R10:T10"/>
    <mergeCell ref="U10:W10"/>
    <mergeCell ref="X10:Z10"/>
    <mergeCell ref="AA10:AC10"/>
    <mergeCell ref="U8:W8"/>
    <mergeCell ref="X8:Z8"/>
    <mergeCell ref="AA8:AC8"/>
    <mergeCell ref="F10:H10"/>
    <mergeCell ref="O7:Q7"/>
    <mergeCell ref="O8:Q8"/>
    <mergeCell ref="R8:T8"/>
    <mergeCell ref="B10:D10"/>
    <mergeCell ref="B11:D11"/>
    <mergeCell ref="B12:D12"/>
    <mergeCell ref="B13:D13"/>
    <mergeCell ref="I10:K10"/>
    <mergeCell ref="L10:N10"/>
    <mergeCell ref="B5:D5"/>
    <mergeCell ref="F7:H7"/>
    <mergeCell ref="I7:K7"/>
    <mergeCell ref="L7:N7"/>
    <mergeCell ref="I5:K5"/>
    <mergeCell ref="L5:N5"/>
    <mergeCell ref="F5:H5"/>
    <mergeCell ref="F8:H8"/>
    <mergeCell ref="B7:D7"/>
    <mergeCell ref="B8:D8"/>
    <mergeCell ref="F6:H6"/>
    <mergeCell ref="I6:K6"/>
    <mergeCell ref="L6:N6"/>
    <mergeCell ref="B9:D9"/>
  </mergeCells>
  <phoneticPr fontId="84"/>
  <conditionalFormatting sqref="F6:N26">
    <cfRule type="expression" dxfId="75" priority="1">
      <formula>#REF!="■"</formula>
    </cfRule>
  </conditionalFormatting>
  <conditionalFormatting sqref="O7:Q26">
    <cfRule type="expression" dxfId="74" priority="47">
      <formula>OR($I7="ANY",$I7="ICMPv4")</formula>
    </cfRule>
  </conditionalFormatting>
  <conditionalFormatting sqref="R6:W26">
    <cfRule type="expression" dxfId="73" priority="46">
      <formula>#REF!="■"</formula>
    </cfRule>
  </conditionalFormatting>
  <conditionalFormatting sqref="U7:W26">
    <cfRule type="expression" dxfId="72" priority="45">
      <formula>OR($I7="ANY",$I7="ICMPv4")</formula>
    </cfRule>
  </conditionalFormatting>
  <dataValidations count="4">
    <dataValidation type="list" allowBlank="1" showInputMessage="1" showErrorMessage="1" sqref="E6:E26" xr:uid="{00000000-0002-0000-0500-000000000000}">
      <formula1>"追加,削除"</formula1>
    </dataValidation>
    <dataValidation type="list" allowBlank="1" showInputMessage="1" showErrorMessage="1" sqref="F6:H26" xr:uid="{00000000-0002-0000-0500-000001000000}">
      <formula1>"許可,拒否"</formula1>
    </dataValidation>
    <dataValidation type="list" allowBlank="1" showInputMessage="1" showErrorMessage="1" sqref="I6:K6" xr:uid="{00000000-0002-0000-0500-000002000000}">
      <formula1>"ANY,TCP,UDP"</formula1>
    </dataValidation>
    <dataValidation type="list" allowBlank="1" showInputMessage="1" showErrorMessage="1" sqref="I7:K26" xr:uid="{82445A1D-6459-41F1-85B3-23D22AED43EF}">
      <formula1>"ANY,TCP,UDP,ICMPv4"</formula1>
    </dataValidation>
  </dataValidations>
  <hyperlinks>
    <hyperlink ref="AB2" location="機能一覧!A1" display="機能一覧シートへ戻る" xr:uid="{00000000-0004-0000-0500-000000000000}"/>
    <hyperlink ref="AB2:AC2" location="変更可能機能一覧!A1" display="機能一覧シートへ戻る" xr:uid="{00000000-0004-0000-0500-000001000000}"/>
  </hyperlinks>
  <pageMargins left="0.7" right="0.7" top="0.75" bottom="0.75" header="0.3" footer="0.3"/>
  <pageSetup paperSize="9" scale="35" orientation="portrait" r:id="rId1"/>
  <colBreaks count="1" manualBreakCount="1">
    <brk id="33" max="4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表紙</vt:lpstr>
      <vt:lpstr>変更可能機能一覧</vt:lpstr>
      <vt:lpstr>管理アカウント(メールアドレス)変更</vt:lpstr>
      <vt:lpstr>住所変更</vt:lpstr>
      <vt:lpstr>Addressing &amp; VLANs</vt:lpstr>
      <vt:lpstr>Wireless settings</vt:lpstr>
      <vt:lpstr>DHCP</vt:lpstr>
      <vt:lpstr>ポート設定</vt:lpstr>
      <vt:lpstr>Firewall - レイヤ３</vt:lpstr>
      <vt:lpstr>Firewall - レイヤ７</vt:lpstr>
      <vt:lpstr>Site-to-site VPN</vt:lpstr>
      <vt:lpstr>Client VPN</vt:lpstr>
      <vt:lpstr>Threat protection</vt:lpstr>
      <vt:lpstr>Threat protection(追加分)</vt:lpstr>
      <vt:lpstr>Content filtering-Category_o17</vt:lpstr>
      <vt:lpstr>Content filtering-Category_u16</vt:lpstr>
      <vt:lpstr>FWバージョン確認手順</vt:lpstr>
      <vt:lpstr>Content filtering -URL blocking</vt:lpstr>
      <vt:lpstr>Gereral</vt:lpstr>
      <vt:lpstr>'Addressing &amp; VLANs'!Print_Area</vt:lpstr>
      <vt:lpstr>'Client VPN'!Print_Area</vt:lpstr>
      <vt:lpstr>'Content filtering -URL blocking'!Print_Area</vt:lpstr>
      <vt:lpstr>'Content filtering-Category_o17'!Print_Area</vt:lpstr>
      <vt:lpstr>'Content filtering-Category_u16'!Print_Area</vt:lpstr>
      <vt:lpstr>DHCP!Print_Area</vt:lpstr>
      <vt:lpstr>'Firewall - レイヤ３'!Print_Area</vt:lpstr>
      <vt:lpstr>'Firewall - レイヤ７'!Print_Area</vt:lpstr>
      <vt:lpstr>Gereral!Print_Area</vt:lpstr>
      <vt:lpstr>'Site-to-site VPN'!Print_Area</vt:lpstr>
      <vt:lpstr>'Threat protection'!Print_Area</vt:lpstr>
      <vt:lpstr>'Threat protection(追加分)'!Print_Area</vt:lpstr>
      <vt:lpstr>'Wireless settings'!Print_Area</vt:lpstr>
      <vt:lpstr>'管理アカウント(メールアドレス)変更'!Print_Area</vt:lpstr>
      <vt:lpstr>表紙!Print_Area</vt:lpstr>
      <vt:lpstr>変更可能機能一覧!Print_Area</vt:lpstr>
    </vt:vector>
  </TitlesOfParts>
  <Manager/>
  <Company>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RJ</dc:creator>
  <cp:keywords/>
  <dc:description/>
  <cp:lastModifiedBy>Hirata Junichi (平田 純一)</cp:lastModifiedBy>
  <cp:revision/>
  <cp:lastPrinted>2022-01-14T07:23:17Z</cp:lastPrinted>
  <dcterms:created xsi:type="dcterms:W3CDTF">2015-06-01T05:46:24Z</dcterms:created>
  <dcterms:modified xsi:type="dcterms:W3CDTF">2025-12-03T05:51:02Z</dcterms:modified>
  <cp:category/>
  <cp:contentStatus/>
</cp:coreProperties>
</file>